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11310" activeTab="2"/>
  </bookViews>
  <sheets>
    <sheet name="XQuery Survey Results" sheetId="1" r:id="rId1"/>
    <sheet name="Possible Media Types" sheetId="2" r:id="rId2"/>
    <sheet name="Totals" sheetId="4" r:id="rId3"/>
  </sheets>
  <calcPr calcId="145621"/>
</workbook>
</file>

<file path=xl/calcChain.xml><?xml version="1.0" encoding="utf-8"?>
<calcChain xmlns="http://schemas.openxmlformats.org/spreadsheetml/2006/main">
  <c r="B12" i="4" l="1"/>
  <c r="J157" i="1"/>
  <c r="L29" i="1" l="1"/>
  <c r="L157" i="1" l="1"/>
  <c r="M158" i="1" s="1"/>
</calcChain>
</file>

<file path=xl/sharedStrings.xml><?xml version="1.0" encoding="utf-8"?>
<sst xmlns="http://schemas.openxmlformats.org/spreadsheetml/2006/main" count="1548" uniqueCount="625">
  <si>
    <t>1 folder</t>
  </si>
  <si>
    <t>file</t>
  </si>
  <si>
    <t>dates not examined</t>
  </si>
  <si>
    <t>portion of 1 box</t>
  </si>
  <si>
    <t>undated</t>
  </si>
  <si>
    <t>C0188_c01290</t>
  </si>
  <si>
    <t>Complimentary copies of the British Library's audio CD "The Spoken
            Word--American Writers," which contains recordings of F. Scott Fitzgerald.</t>
  </si>
  <si>
    <t>"The Spoken Word--American
            Writers"</t>
  </si>
  <si>
    <t>C0188_c01327</t>
  </si>
  <si>
    <t>TMs (Xerox), 47 pp. Also included is a DVD version of the film.</t>
  </si>
  <si>
    <t>AM 2010-66</t>
  </si>
  <si>
    <t>"Marked for Glory" Script by Gwinn Owens</t>
  </si>
  <si>
    <t>item</t>
  </si>
  <si>
    <t>C0247_c559</t>
  </si>
  <si>
    <t>Negative, print, and digital copy of Richard Halliburton's junk Sea Dragon
            before its fatal sail, taken by Robert Pullen. Copy of contemporary portrait of Pullen
            is included.</t>
  </si>
  <si>
    <t>Sea Dragon: Photograph</t>
  </si>
  <si>
    <t>4A</t>
  </si>
  <si>
    <t>C0641_c01542</t>
  </si>
  <si>
    <t>circa 1990 June</t>
  </si>
  <si>
    <t>C0668_c0361</t>
  </si>
  <si>
    <t>Wine Cellar: Appraisal, lists, disk</t>
  </si>
  <si>
    <t>1 box</t>
  </si>
  <si>
    <t>series</t>
  </si>
  <si>
    <t>C0668_c0382</t>
  </si>
  <si>
    <t>Smart Rats: A Novel [young adult]: Backup copy disk</t>
  </si>
  <si>
    <t>C0682_c00277</t>
  </si>
  <si>
    <t>14. Disc Data Set</t>
  </si>
  <si>
    <t>C0728_c06802</t>
  </si>
  <si>
    <t>1989-1995</t>
  </si>
  <si>
    <t>Official Minutes Disk</t>
  </si>
  <si>
    <t>2 computer diskettes</t>
  </si>
  <si>
    <t>C0760_c2144</t>
  </si>
  <si>
    <t>Muted Voices</t>
  </si>
  <si>
    <t>approx. 1,200 pages</t>
  </si>
  <si>
    <t>C0771_c00728</t>
  </si>
  <si>
    <t>All Souls' Rising, dead matter from publisher with: diskette</t>
  </si>
  <si>
    <t>AM 1998-32</t>
  </si>
  <si>
    <t>C0815_c013</t>
  </si>
  <si>
    <t>125 images</t>
  </si>
  <si>
    <t>1945-1953</t>
  </si>
  <si>
    <t>Greece: CD-ROM of the photographs</t>
  </si>
  <si>
    <t>C0833_c344</t>
  </si>
  <si>
    <t>Includes a bound copy with attached typescript pages bearing handwritten
            notes or comments by Dekavalles. There is also a DVD tape of a celebration of Siōkou's
            book.</t>
  </si>
  <si>
    <t>Siōkou, Giōgia. Hē anaparastasē tou anephiktou: poiēmata</t>
  </si>
  <si>
    <t>subseries</t>
  </si>
  <si>
    <t>C0837_c02557</t>
  </si>
  <si>
    <t>Zip Disk (untitled)</t>
  </si>
  <si>
    <t>C0837_c02558</t>
  </si>
  <si>
    <t>2000-2006</t>
  </si>
  <si>
    <t>Compact Discs</t>
  </si>
  <si>
    <t>C0902_c062</t>
  </si>
  <si>
    <t>1993-1994</t>
  </si>
  <si>
    <t>Spoo, Robert E</t>
  </si>
  <si>
    <t>C0902_c072</t>
  </si>
  <si>
    <t>Floppy disk, a number of letters</t>
  </si>
  <si>
    <t>1992-1993</t>
  </si>
  <si>
    <t>Woolmer, J. Howard</t>
  </si>
  <si>
    <t>C0918_c083</t>
  </si>
  <si>
    <t>Labels, catalogues, invitations, DVD ("Treasures of Islamic Civilization")</t>
  </si>
  <si>
    <t>1994 October 2-1995 January 8</t>
  </si>
  <si>
    <t>"Books Eternal: Treasures of Islamic Civilization."</t>
  </si>
  <si>
    <t>C0918_c098</t>
  </si>
  <si>
    <t>Ran in Main Gallery from 1/28 through 7/10/2011. 5 DVDs of the media (audio
            and video) used in the two galleries, poster.</t>
  </si>
  <si>
    <t>"The Cracked Lookingglass: Highlights from The Leonard L. Milberg Collection of Irish
            Prose Writers"</t>
  </si>
  <si>
    <t>1.0 box</t>
  </si>
  <si>
    <t>1 item</t>
  </si>
  <si>
    <t>C0945_c0177</t>
  </si>
  <si>
    <t>MAP Computer Backup Disks (2 boxes); GSFC VIB Tape</t>
  </si>
  <si>
    <t>1 disc</t>
  </si>
  <si>
    <t>C1091_c03227</t>
  </si>
  <si>
    <t>"Along These Lines": 55 Years of Hudson Review Poetry</t>
  </si>
  <si>
    <t>2 discs</t>
  </si>
  <si>
    <t>C1091_c03228</t>
  </si>
  <si>
    <t>Nosferatu: Opera in Two Acts</t>
  </si>
  <si>
    <t>C1091_c03229</t>
  </si>
  <si>
    <t>"Making Light of It": Jack Foley Reads from His Work</t>
  </si>
  <si>
    <t>C1091_c03230</t>
  </si>
  <si>
    <t>"Washington Square"</t>
  </si>
  <si>
    <t>C1117_c037</t>
  </si>
  <si>
    <t>Zip disk containing "Apuntes sobre de Rosario Ferré." Apuntes sobre Zona de carga y descarga: TMs, 2005. Sign from conference and exhibit concerning Zona de carga y descarga.</t>
  </si>
  <si>
    <t>Conference Materials</t>
  </si>
  <si>
    <t>C1123_c01753</t>
  </si>
  <si>
    <t>"Los Ramírez: Una familia musical" / CD "Los Ramírez"</t>
  </si>
  <si>
    <t>C1149_c0784</t>
  </si>
  <si>
    <t>Includes audiocassettes, videotapes, CDs, DVDs featuring Kermode in various
            programs or graduation ceremonies.</t>
  </si>
  <si>
    <t>1992-2005</t>
  </si>
  <si>
    <t>Subseries 7D: Audio-Visual Materials</t>
  </si>
  <si>
    <t>C1163_c0348</t>
  </si>
  <si>
    <t>Floppy Disk of "The Kite" Arranged By Don Miller</t>
  </si>
  <si>
    <t>C1163_c0350</t>
  </si>
  <si>
    <t>Plainfield High School Compact Disk of Music</t>
  </si>
  <si>
    <t>2 folders</t>
  </si>
  <si>
    <t>2 to 3</t>
  </si>
  <si>
    <t>C1163_c0369</t>
  </si>
  <si>
    <t>"Animal Fair" Script and Score Demo on CD and Audiocassette</t>
  </si>
  <si>
    <t>C1178_c020</t>
  </si>
  <si>
    <t>Contains copies of Gibran's artwork and a CD-ROM with photographs of Gibran's
            art collection.</t>
  </si>
  <si>
    <t>Copies of Artwork</t>
  </si>
  <si>
    <t>C1178_c024</t>
  </si>
  <si>
    <t>Includes a CD-Rom and copies of Gibran's artwork.</t>
  </si>
  <si>
    <t>C1196_c000003</t>
  </si>
  <si>
    <t>CD Pavonto</t>
  </si>
  <si>
    <t>C1293_c01205</t>
  </si>
  <si>
    <t>Includes draft of book review "La estética de la proximidad: A imagen y
            semejanza de Saúl Yurkievich" and floppy disk containing file.</t>
  </si>
  <si>
    <t>1993-1995</t>
  </si>
  <si>
    <t>Foffani, Enrique</t>
  </si>
  <si>
    <t>Item 16</t>
  </si>
  <si>
    <t>C1303_c0690</t>
  </si>
  <si>
    <t>Segal, George (1 of 2)</t>
  </si>
  <si>
    <t>Item 17</t>
  </si>
  <si>
    <t>C1303_c0691</t>
  </si>
  <si>
    <t>Segal, George (2 of 2)</t>
  </si>
  <si>
    <t>C1334_c0312</t>
  </si>
  <si>
    <t>Contains 79 scanned photos and 26 scanned book covers.</t>
  </si>
  <si>
    <t>DVD</t>
  </si>
  <si>
    <t>C1353_c42</t>
  </si>
  <si>
    <t>Includes a DVD with scans of the 1920s Luzern Humphrey diary transcription
            and Miller family letters as well as a PDF of Jacob's transcription of the diary and
            research files on Humphrey's journey to Oregon Territory and Humphrey family genealogy.
            These files are available online.</t>
  </si>
  <si>
    <t>2006-2014</t>
  </si>
  <si>
    <t>Thomas Lee Jacobs Research Materials</t>
  </si>
  <si>
    <t>6 archival boxes</t>
  </si>
  <si>
    <t>C1358_c0656</t>
  </si>
  <si>
    <t>This series contains audiovisual recordings of Glantz's interviews and
            appearances on radio and television.</t>
  </si>
  <si>
    <t>1975-2006</t>
  </si>
  <si>
    <t>Series 3: Audiovisual Material</t>
  </si>
  <si>
    <t>3 boxes (2 partial)</t>
  </si>
  <si>
    <t>C1358_c0670</t>
  </si>
  <si>
    <t>This subseries consists of Margo Glantz's radio lectures, discussions,
            roundtables, and book readings as well as DVD recordings of her TV appearances and a
            digital CD on the Biblioteca virtual Miguel de Cervantes, and discussions of Margo
            Glantz's work by others. Many of the radio programs correspond to the material in
            Subseries 1C: Radio and TV Programs. Arranged chronologically.</t>
  </si>
  <si>
    <t>Subseries 3B: Compact discs and DVDs</t>
  </si>
  <si>
    <t>C1358_c0671</t>
  </si>
  <si>
    <t>10 programs, 2 discs</t>
  </si>
  <si>
    <t>1975 July-October</t>
  </si>
  <si>
    <t>"Lo real maravilloso, lo fantástico y lo metafísico en la literatura
            latinoamericana"</t>
  </si>
  <si>
    <t>C1358_c0672</t>
  </si>
  <si>
    <t>9 programs, 2 discs</t>
  </si>
  <si>
    <t>1975 November-December</t>
  </si>
  <si>
    <t>"Erotismos"</t>
  </si>
  <si>
    <t>C1358_c0682</t>
  </si>
  <si>
    <t>4 programs, 1 disc</t>
  </si>
  <si>
    <t>1976 February</t>
  </si>
  <si>
    <t>La metamorfosis del Vampiro</t>
  </si>
  <si>
    <t>C1358_c0687</t>
  </si>
  <si>
    <t>11 programs, 3 discs</t>
  </si>
  <si>
    <t>1976 March-September</t>
  </si>
  <si>
    <t>"La novela por enteagas"</t>
  </si>
  <si>
    <t>C1358_c0700</t>
  </si>
  <si>
    <t>8 programs, 2 discs</t>
  </si>
  <si>
    <t>1976 May-June</t>
  </si>
  <si>
    <t>La novela popular en México</t>
  </si>
  <si>
    <t>C1358_c0708</t>
  </si>
  <si>
    <t>1976 July-August</t>
  </si>
  <si>
    <t>C1358_c0717</t>
  </si>
  <si>
    <t>1977 February</t>
  </si>
  <si>
    <t>"La Onda diez años después"</t>
  </si>
  <si>
    <t>C1358_c0722</t>
  </si>
  <si>
    <t>6 programs, 1 disc</t>
  </si>
  <si>
    <t>1977 March-April</t>
  </si>
  <si>
    <t>"Pudor y obscenidad. Ensayos sobre literatura mexicana"</t>
  </si>
  <si>
    <t>C1358_c0730</t>
  </si>
  <si>
    <t>Book presentation. 1 disc</t>
  </si>
  <si>
    <t>1979 July 5</t>
  </si>
  <si>
    <t>"Doscientas ballenas azules"</t>
  </si>
  <si>
    <t>C1358_c0731</t>
  </si>
  <si>
    <t>1982 February 11</t>
  </si>
  <si>
    <t>"Las genealogías"</t>
  </si>
  <si>
    <t>C1358_c0732</t>
  </si>
  <si>
    <t>Journal presentation featuring Javier Barros, Arturo Azuela, Gonzalo Celorio,
            Fernando Curiel, Margo Glantz, and Federico Álvarez. 1 disc</t>
  </si>
  <si>
    <t>1982 May 16</t>
  </si>
  <si>
    <t>"Presentación de la 3ª. época de la Revista de Bellas Artes"</t>
  </si>
  <si>
    <t>C1358_c0733</t>
  </si>
  <si>
    <t>Book presentation featuring Margo Glantz and Eduardo Césarman (author). 1
            disc</t>
  </si>
  <si>
    <t>"Fuera de contexto de Eduardo Césarman"</t>
  </si>
  <si>
    <t>C1358_c0734</t>
  </si>
  <si>
    <t>Book presentation featuring Margo Glantz, Hernán Lavín Cerda, Juan Carlos Pla
            (author). 1 disc</t>
  </si>
  <si>
    <t>1984 May 27</t>
  </si>
  <si>
    <t>"Un viejo Buick de Juan Carlos
            Pla"</t>
  </si>
  <si>
    <t>C1358_c0735</t>
  </si>
  <si>
    <t>Roundtable featuring Antonio Alatorre, Felipe Garrido, Margo Glantz. 1 disc</t>
  </si>
  <si>
    <t>1984 November 15</t>
  </si>
  <si>
    <t>"Problemas de la traducción literaria"</t>
  </si>
  <si>
    <t>C1358_c0736</t>
  </si>
  <si>
    <t>Roundtable featuring Víctor Sandoval, Eduardo Langagne, Margo Glantz,
            Fernando Urival Riveris, Máximo Evia Ramírez. 1 disc</t>
  </si>
  <si>
    <t>1984 November 30</t>
  </si>
  <si>
    <t>"Modernizadores de la narrativa mexicana"</t>
  </si>
  <si>
    <t>C1358_c0739</t>
  </si>
  <si>
    <t>Lecture by Margo Glantz. 1 disc</t>
  </si>
  <si>
    <t>1985 February 13</t>
  </si>
  <si>
    <t>"Saló cómo leer a Jorge Luis Borges"</t>
  </si>
  <si>
    <t>C1358_c0740</t>
  </si>
  <si>
    <t>Roundtable featuring Víctor Sandoval, Margo Glantz, Raúl Cardiel Reyes,
            Desiderio Macías Silva, Héctor Morales Saviñón, José Luis Martínez. 1 disc</t>
  </si>
  <si>
    <t>1985 April 24</t>
  </si>
  <si>
    <t>"Cómo leer a Antonio Acevedo Escobedo"</t>
  </si>
  <si>
    <t>C1358_c0741</t>
  </si>
  <si>
    <t>Book presentation featuring Eduardo Casar, Margo Glantz, Juan Coronado,
            Eraclio Zepeda, Gonzalo Celorio (author). 1 disc</t>
  </si>
  <si>
    <t>1985 June 9</t>
  </si>
  <si>
    <t>"Para la asistencia pública, de Gonzalo Celorio"</t>
  </si>
  <si>
    <t>C1358_c0742</t>
  </si>
  <si>
    <t>Book presentation featuring Martha Lamas, David Huerta, Sara Sefchovich
            (author), Margo Glantz. 1 disc</t>
  </si>
  <si>
    <t>1986 February 9</t>
  </si>
  <si>
    <t>"Mujeres en el espejo I y II, de Sara Sefchovich"</t>
  </si>
  <si>
    <t>C1358_c0743</t>
  </si>
  <si>
    <t>José Luis Ibáñez (reader), Margo Glantz (presenter). 1 disc</t>
  </si>
  <si>
    <t>1986 February 12</t>
  </si>
  <si>
    <t>"Como leer a Calderón de la Barca: Las manos blancas no ofenden"</t>
  </si>
  <si>
    <t>C1358_c0744</t>
  </si>
  <si>
    <t>Book presentation featuring Mijail Eligal, Sergio Nudelstejer, Angelina
            Muñiz-Huberman, Andrés Henestrosa, Margo Glantz (presenter). 1 disc</t>
  </si>
  <si>
    <t>1986 February 23</t>
  </si>
  <si>
    <t>"Escapes a corta distancia," de Mijail Eligal</t>
  </si>
  <si>
    <t>C1358_c0745</t>
  </si>
  <si>
    <t>Margo Glantz (speaker), José Luis Ibáñez (discussant). 1 disc</t>
  </si>
  <si>
    <t>1986 March 5</t>
  </si>
  <si>
    <t>"Cómo leer a Calderón de la Barca: Las manos blancas no ofenden"</t>
  </si>
  <si>
    <t>C1358_c0746</t>
  </si>
  <si>
    <t>Journal presentation featuring Juan José Arreola, Antonio Alatorre, Margo
            Glantz (presenter). 1 disc</t>
  </si>
  <si>
    <t>1986 April 20</t>
  </si>
  <si>
    <t>"Revistas y Eos"</t>
  </si>
  <si>
    <t>C1358_c0747</t>
  </si>
  <si>
    <t>Book presentation featuring Humberto Urquiza, José Ignacio Echegaray, Armida
            de la Vera, Antonio Vizcaino (author), Margo Glantz (presenter). 1 disc</t>
  </si>
  <si>
    <t>1986 April 24</t>
  </si>
  <si>
    <t>"Michoacán un punto de vista, de Antonio Vizcaino"</t>
  </si>
  <si>
    <t>C1358_c0748</t>
  </si>
  <si>
    <t>Book presentation featuring Margo Glantz, Elena Poniatowska, Rosario Ferré
            (author). 1 disc</t>
  </si>
  <si>
    <t>1986 May 9</t>
  </si>
  <si>
    <t>"Maldito amor de Rosario Ferré"</t>
  </si>
  <si>
    <t>C1358_c0749</t>
  </si>
  <si>
    <t>Conversation between Jaime Labastida and Margo Glantz. 1 disc</t>
  </si>
  <si>
    <t>1986 May 22</t>
  </si>
  <si>
    <t>C1358_c0750</t>
  </si>
  <si>
    <t>Book presentation featuring Catalina Sierra, Silvio Zavala, Ernesto de la
            Torre, Cristina Barros, José Luis Martínez, Eduardo Lizalde, Margo Glantz (presenter),
            Claude Dumas (author). 1 disc</t>
  </si>
  <si>
    <t>1986 June 10</t>
  </si>
  <si>
    <t>"Justo Sierra y el México de su tiempo"</t>
  </si>
  <si>
    <t>C1358_c0751</t>
  </si>
  <si>
    <t>Roundtable featuring Jorge Pedraza Salinas and Margo Glantz. 1 disc</t>
  </si>
  <si>
    <t>1986 May 1</t>
  </si>
  <si>
    <t>"Jornadas Alfonso Reyes"</t>
  </si>
  <si>
    <t>C1358_c0752</t>
  </si>
  <si>
    <t>Roundtable featuring Víctor Díaz Arciniega, Margo Glantz, Luis Jaime Cortés,
            Jorge Pedraza Salinas, Carmen Alardín, Alejandro Sandoval (moderator). 1 disc</t>
  </si>
  <si>
    <t>1989 May 24</t>
  </si>
  <si>
    <t>C1358_c0753</t>
  </si>
  <si>
    <t>Roundtable featuring Daniel Leyva (moderator) Alfonso de María y Campos,
            Boris Rosen, Carlos Monsiváis, Margo Glantz, Enrique Semo, Malcol D. Mclean. 1 disc</t>
  </si>
  <si>
    <t>1997 September 3</t>
  </si>
  <si>
    <t>"Presencia de Guillermo Prieto; Cancelación del timbre postal y presentación de
            las obras completas"</t>
  </si>
  <si>
    <t>C1358_c0754</t>
  </si>
  <si>
    <t>Featuring Raquel Serur, Margo Glantz, Carlos Monsiváis, Carmen Boullosa
            (author). 2 discs</t>
  </si>
  <si>
    <t>1998 June 18</t>
  </si>
  <si>
    <t>"La delirios de Carmen
            Boullosa"</t>
  </si>
  <si>
    <t>C1358_c0755</t>
  </si>
  <si>
    <t>1998 October 9</t>
  </si>
  <si>
    <t>"Al filo de la literatura siglo XX: Al filo de la modernidad: Los enigmas de
            Elena Garro"</t>
  </si>
  <si>
    <t>C1358_c0756</t>
  </si>
  <si>
    <t>Roundtable featuring Argentina Rodríguez (presenter), Margarita Peña, Germán
            Castillo, Margo Glantz, Ángeles Cruz (lecturer). 1 disc</t>
  </si>
  <si>
    <t>1999 August 4</t>
  </si>
  <si>
    <t>"Homenaje a Juan Ruiz de Alarcón a 360 años de su muerte"</t>
  </si>
  <si>
    <t>C1358_c0757</t>
  </si>
  <si>
    <t>Roundtable featuring Anamari Gomis (moderator), Sandra Lorenzano, Carlos
            Pereda, Elías Trabulse, Mario Bellatín, Carlos Monsiváis, Margo Glantz (honoree). 2
            discs</t>
  </si>
  <si>
    <t>2000 September 24</t>
  </si>
  <si>
    <t>"Voces contemporáneas; Margo Glantz y los setentas"</t>
  </si>
  <si>
    <t>C1358_c0758</t>
  </si>
  <si>
    <t>Roundtable featuring Anamari Gomís (moderator), Margo Glantz, Ignacio
            Padilla, Raquel Serur, Juan Villoro, Carlos Monsiváis (honoree). 2 discs</t>
  </si>
  <si>
    <t>2000 October 18</t>
  </si>
  <si>
    <t>"Coloquio Internacional: Pensamiento y escritura de Carlos Monsiváis: Monsiváis
            narrador"</t>
  </si>
  <si>
    <t>C1358_c0760</t>
  </si>
  <si>
    <t>Book presentation featuring Mariana Frenk (author), Margo Glantz, Esther
            Cohen, Adolfo Castañón, Federico Álvarez. 1 disc</t>
  </si>
  <si>
    <t>2001 September 10</t>
  </si>
  <si>
    <t>"Mil aventuras, de Mariana Frenk"</t>
  </si>
  <si>
    <t>C1358_c0761</t>
  </si>
  <si>
    <t>Lecture featuring Anamari Gomís (presenter), Salvador Díaz (moderator), Margo
            Glantz. 1 disc</t>
  </si>
  <si>
    <t>2001 September 12</t>
  </si>
  <si>
    <t>"Sor Juana: Un sueño realizado"</t>
  </si>
  <si>
    <t>C1358_c0762</t>
  </si>
  <si>
    <t>Book presentation featuring Anamari Gomís (moderator), Margo Glantz (author),
            Mario Bellatín, Rosa Beltrán, Sergio González Rodríguez. 1 disc</t>
  </si>
  <si>
    <t>2002 July 14</t>
  </si>
  <si>
    <t>"Zona de derrumbe, de Margo Glantz"</t>
  </si>
  <si>
    <t>C1358_c0763</t>
  </si>
  <si>
    <t>Roundtable featuring Anamari Gomís (moderator), José Luis Martínez, Margo
            Glantz, Raúl Renán. 2 discs</t>
  </si>
  <si>
    <t>2002 October 4</t>
  </si>
  <si>
    <t>"Juan José Arreola: el hacedor de palabras"</t>
  </si>
  <si>
    <t>C1358_c0765</t>
  </si>
  <si>
    <t>Book presentation featuring Margo Glantz, Daniel Sada, Mauricio Montiel, José
            Manuel Prieto (author). 1 disc</t>
  </si>
  <si>
    <t>2003 May 7</t>
  </si>
  <si>
    <t>"El tartamudo y la
            rusa, de José Manuel Prieto"</t>
  </si>
  <si>
    <t>C1358_c0767</t>
  </si>
  <si>
    <t>Interview, Philippe Ollé-Laprune (interviewer) Margo Glantz (interviewee). 1
            disc</t>
  </si>
  <si>
    <t>2004 October 24</t>
  </si>
  <si>
    <t>"Literatura en voz alta: Margo Glantz"</t>
  </si>
  <si>
    <t>C1358_c0768</t>
  </si>
  <si>
    <t>Lecture, Margo Glantz. 1 disc</t>
  </si>
  <si>
    <t>2006 November 15</t>
  </si>
  <si>
    <t>"Los escritores y sus
            lecturas: Aprender a leer"</t>
  </si>
  <si>
    <t>C1358_c0770</t>
  </si>
  <si>
    <t>Roundtable featuring Mario Bellatín, Rosa Beltrán, Álvaro Enrique, María
            Teresa Franco, Margo Glantz, Carlos Monsiváis, Enzia Verduchi, Sergio Pitol. 1 disc</t>
  </si>
  <si>
    <t>2008 March 30</t>
  </si>
  <si>
    <t>"Homenaje a Sergio Pitol por su 75 aniversario"</t>
  </si>
  <si>
    <t>C1358_c0771</t>
  </si>
  <si>
    <t>Margo Glantz, José González Márquez, Norma del Rivero, Armando de León. 1
            disc</t>
  </si>
  <si>
    <t>"Esas cosas del arte"</t>
  </si>
  <si>
    <t>C1358_c0772</t>
  </si>
  <si>
    <t>Book presentation, Margo Glantz, José Luis Ibáñez, Sergio Fernández (author).
            1 disc</t>
  </si>
  <si>
    <t>Los desfiguros de mi corazón, de Sergio Fernández"</t>
  </si>
  <si>
    <t>C1358_c0773</t>
  </si>
  <si>
    <t>2004-2006 July 20</t>
  </si>
  <si>
    <t>Miscellaneous compact discs</t>
  </si>
  <si>
    <t>C1358_c0774</t>
  </si>
  <si>
    <t>2004 October 22</t>
  </si>
  <si>
    <t>"Presentación sobre Sor Juana Inés de la Cruz"</t>
  </si>
  <si>
    <t>C1358_c0775</t>
  </si>
  <si>
    <t>CD and booklet with excerpts of Glantz's work, read by the author. 1 booklet
            containing 1 disc</t>
  </si>
  <si>
    <t>"Margo Glantz: Narrativa"</t>
  </si>
  <si>
    <t>C1358_c0776</t>
  </si>
  <si>
    <t>2006 January 24-31</t>
  </si>
  <si>
    <t>"NotiSEP 75 y 76, 'Docencia' 'Fomento de lectura'"</t>
  </si>
  <si>
    <t>C1358_c0777</t>
  </si>
  <si>
    <t>Radio Imer, program "Accentos", Margo Glantz appeared with Phillipe
            Ollé-Laprune and Jorge F. Hernández. 1 disc</t>
  </si>
  <si>
    <t>2006 July 13-20</t>
  </si>
  <si>
    <t>"Acentos Imer Opus Margo Glantz I y II"</t>
  </si>
  <si>
    <t>C1358_c0778</t>
  </si>
  <si>
    <t>Interview of Margo Glantz by Andrea Meza Torres for LAI Universitat Berlin. 1
            disc</t>
  </si>
  <si>
    <t>"Entrevisa a Margo Glantz LAI"</t>
  </si>
  <si>
    <t>C1358_c0779</t>
  </si>
  <si>
    <t>Mónica Lavín interviewing Rosa Beltrán on the work of Margo Glantz. Horizonte
            Radio, IMER. 1 disc</t>
  </si>
  <si>
    <t>"Palabras al oído"</t>
  </si>
  <si>
    <t>C1358_c0780</t>
  </si>
  <si>
    <t>"El trabajo de
            Ximena Berecochea sobre El rastro"</t>
  </si>
  <si>
    <t>C1358_c0782</t>
  </si>
  <si>
    <t>DVD of three television programs on which Margo Glantz appeared. 1 disc</t>
  </si>
  <si>
    <t>1997-2001</t>
  </si>
  <si>
    <t>"Tratos y Retratos"(1997), "Los imprescindibles", "Luz verde" (2001)</t>
  </si>
  <si>
    <t>C1358_c0783</t>
  </si>
  <si>
    <t>DVD of two television programs on which Margo Glantz appeared. 1 disc</t>
  </si>
  <si>
    <t>"El Gimnasio' Margo Glantz"; "Cultura en línea: Margo Glantz"</t>
  </si>
  <si>
    <t>C1358_c0784</t>
  </si>
  <si>
    <t>DVD of television program in which Margo Glantz, Jordi Herralde, Sergio
            Ramírez, and Antonio Sarabia appeared. 1 disc</t>
  </si>
  <si>
    <t>"Barra de Letras"</t>
  </si>
  <si>
    <t>C1358_c0785</t>
  </si>
  <si>
    <t>DVDs of two television programs on which Margo Glantz appeared. 2 discs</t>
  </si>
  <si>
    <t>"Arqueología y literatura," "Los imprescindibles"</t>
  </si>
  <si>
    <t>C1358_c0786</t>
  </si>
  <si>
    <t>1 DVD</t>
  </si>
  <si>
    <t>"Margo Glantz"</t>
  </si>
  <si>
    <t>C1358_c0787</t>
  </si>
  <si>
    <t>teveunam: "Maestros detrás de las ideas: Margo Glantz"</t>
  </si>
  <si>
    <t>C1363_c0376</t>
  </si>
  <si>
    <t>"Claribel: Angelita Saballa"</t>
  </si>
  <si>
    <t>C1372_c64</t>
  </si>
  <si>
    <t>Mabou Mines Performs 2 Samuel Beckett Plays</t>
  </si>
  <si>
    <t>C1372_c80</t>
  </si>
  <si>
    <t>Includes interviews with David Shipler, Walter Abish, Fanny Howe, Anne
            Waldman, Edwidge Danticat, Jessica Hagedorn, A. S. Byatt, Wang Ping, Lawrence Osborne,
            Robin Robertson, Lily Tuck, Patrick McGrath, Christopher Mason, Laura Flanders, Carol
            Brightman, Ron Padgett, Mary Dearborn, Karole P. B. Vail, Jean Nathan on Dare Wright,
            Barbara Goldsmith, Pascale Casanova, and Vestal McIntyre, hosted by Charles Ruas for
            WPS1, an art radio station run by the Museum of Modern Art's PS1.</t>
  </si>
  <si>
    <t>WPS1 Conversations with Writers: From the Archives of Charles Ruas</t>
  </si>
  <si>
    <t>C1375_c0013</t>
  </si>
  <si>
    <t>Includes autograph and typed manuscript drafts of Stangos's Ti Estin
            Alētheia? Ta Myelōdē Ereipia tēs Diēgēsēs, in Greek, with heavy handwritten corrections
            and annotations; there are also Stangos's autograph drafts of "Pōs hē homilia tha
            mporouse na exantlēsei tēn ennoia tēs homilias" and "Presveies" accompanied by a floppy
            disk of these two poems made by Giannēs Karavidas in October 2002.</t>
  </si>
  <si>
    <t>1996-2002</t>
  </si>
  <si>
    <t>Drafts</t>
  </si>
  <si>
    <t>C1375_c0226</t>
  </si>
  <si>
    <t>Includes a compact disk titled: "Ho Seferis sto BBC"</t>
  </si>
  <si>
    <t>Audiovisual material</t>
  </si>
  <si>
    <t>C1381_c0082</t>
  </si>
  <si>
    <t>C1381_c0161</t>
  </si>
  <si>
    <t>CD with recording of Moore's appearance on Studio 360</t>
  </si>
  <si>
    <t>2000 December 2</t>
  </si>
  <si>
    <t>Interview</t>
  </si>
  <si>
    <t>C1381_c0162</t>
  </si>
  <si>
    <t>CD of interview by Richard Wolinsky on KFFA-FM Berkeley</t>
  </si>
  <si>
    <t>2003 October 29</t>
  </si>
  <si>
    <t>C1381_c0163</t>
  </si>
  <si>
    <t>CD containing interview aired on WPS1</t>
  </si>
  <si>
    <t>2005 February 28</t>
  </si>
  <si>
    <t>C1381_c0164</t>
  </si>
  <si>
    <t>DVD of Moore's appearance on Rutgers RU-tv network</t>
  </si>
  <si>
    <t>2007 April 6</t>
  </si>
  <si>
    <t>C1381_c0165</t>
  </si>
  <si>
    <t>CD of interview aired on Studio 360</t>
  </si>
  <si>
    <t>2007 May 25</t>
  </si>
  <si>
    <t>C1381_c0167</t>
  </si>
  <si>
    <t>1 disk containing pp. 1-260</t>
  </si>
  <si>
    <t>In the Cut</t>
  </si>
  <si>
    <t>C1381_c0168</t>
  </si>
  <si>
    <t>4 computer disks</t>
  </si>
  <si>
    <t>One Last Look</t>
  </si>
  <si>
    <t>C1381_c00000174</t>
  </si>
  <si>
    <t>3 paperbacks of foreign translations: In the Cut (German,1997; Italian,
            2000), My Old Sweetheart (German, 2000); DVD of Moore’s interview of January 2013 on PBS
            Hawaii’s "Longstoryshort" with Leslie Wilcox; printouts of emails (2012-2013).</t>
  </si>
  <si>
    <t>1997-2013</t>
  </si>
  <si>
    <t>AM 2013-106</t>
  </si>
  <si>
    <t>C1384_c0440</t>
  </si>
  <si>
    <t>Includes CD-ROM</t>
  </si>
  <si>
    <t>circa 2003</t>
  </si>
  <si>
    <t>"The Border Boxes" Project
            File</t>
  </si>
  <si>
    <t>C1384_c0533</t>
  </si>
  <si>
    <t>2000s</t>
  </si>
  <si>
    <t>Natural Light: Optical Media</t>
  </si>
  <si>
    <t>C1384_c0676</t>
  </si>
  <si>
    <t>2007 February 27</t>
  </si>
  <si>
    <t>City Light (The New York Photographs): Optical Media</t>
  </si>
  <si>
    <t>C1384_c0677</t>
  </si>
  <si>
    <t>City Light (Outtakes): Optical Media</t>
  </si>
  <si>
    <t>C1384_c0719</t>
  </si>
  <si>
    <t>Unknown material with .ken and .keo file extensions.</t>
  </si>
  <si>
    <t>Diskettes</t>
  </si>
  <si>
    <t>C1408_c524</t>
  </si>
  <si>
    <t>1995-2009</t>
  </si>
  <si>
    <t>CDs; Floppy Disks; and Cassetes</t>
  </si>
  <si>
    <t>C1408_c661</t>
  </si>
  <si>
    <t>Published in January-March 2003. Includes autograph manuscripts and
            typescripts with handwritten corrections. There is also a floppy disk of Sōtērēs
            Sarakēs's poems, which are included in this issue.</t>
  </si>
  <si>
    <t>Nea Poreia, 575-577/241</t>
  </si>
  <si>
    <t>C1408_c666</t>
  </si>
  <si>
    <t>Published in April-June 2004. Included are autograph manuscripts;
            typescripts; and three floppy disks.</t>
  </si>
  <si>
    <t>Nea Poreia, 590-592/246</t>
  </si>
  <si>
    <t>1 file</t>
  </si>
  <si>
    <t>File 3</t>
  </si>
  <si>
    <t>C1412_c0182</t>
  </si>
  <si>
    <t>Four CD-ROMs containing a digital version of the research information
            provided with the collection as well as digital images of all the photographs.
            Researchers should note that access to these materials is restricted. Rare Books and
            Special Collections does not have the equipment required for access to these materials,
            nor do policies on preservation allow for these originals to be used. Further, obsolete
            formats would need to be converted at the patron's expense before any reproduction could
            be made. Researchers may select materials for conversion and reproduction, but should
            allow approximately four to six weeks for the process, especially if outdated formats
            are involved.</t>
  </si>
  <si>
    <t>Digital Media</t>
  </si>
  <si>
    <t>1964-2002</t>
  </si>
  <si>
    <t>C1415_c14</t>
  </si>
  <si>
    <t>Contains black-and-white and color photographs, as well as color photocopies
            of photogrpahs of George Lianis's personal and professional life both in the United
            States and in Greece, including images with Andreas Papandreou in his exile in Canada
            and after his freedom in Chicago; Papandreou lecturing at the University of Ohio;
            visiting the University of Purdue (Lafayette, Indiana); visiting Germany; with Felipe
            Gonzales; with Mario Soares; and Juan Boschand; and with Inga Landgré in Sweden. There
            is also a Compact Disk icluding six Power Points of color photographs entitled: a) Early
            memories with Andreas Papandreou, 1965-1966; b) Early memories with Andreas Papandreou,
            1968-1980; c) PASOK, 1981-1982; d) PASOK, 1983; e) PASOK, 1984; and f) PASOK, 1985. Also
            included are color slides and color clippings of Greek magazines of Andreas Papandreou
            and George Lianis with family members, friends and members of the Panhellenic Liberation
            Movement (P.A.K.) in Greece, Italy, Germany, Austria, Sweden, and the United States
            dated from 1964 to 1972.</t>
  </si>
  <si>
    <t>Photographs and Slides</t>
  </si>
  <si>
    <t>1-2</t>
  </si>
  <si>
    <t>C1435_c08</t>
  </si>
  <si>
    <t>Recording of a talk given at Loyola Academy in Wilmette, Illinois.</t>
  </si>
  <si>
    <t>1978 May 8</t>
  </si>
  <si>
    <t>William Horne, "Memories of Ernest Hemingway by William Dodge Horne, Jr."</t>
  </si>
  <si>
    <t>C1449_c00000048</t>
  </si>
  <si>
    <t>1986-1991</t>
  </si>
  <si>
    <t>"Best Gloveman in the League." Audio, Video, and Computer Discs (Clips and
            Versions of Documentary)</t>
  </si>
  <si>
    <t>C1449_c00000053</t>
  </si>
  <si>
    <t>Contains family and personal history.</t>
  </si>
  <si>
    <t>Sam Berg, Audio, Video and Computer Disc</t>
  </si>
  <si>
    <t>10 items</t>
  </si>
  <si>
    <t>3.0 items</t>
  </si>
  <si>
    <t>C1449_c199</t>
  </si>
  <si>
    <t>Berg Archive</t>
  </si>
  <si>
    <t>C1449_c210</t>
  </si>
  <si>
    <t>1991 June 08</t>
  </si>
  <si>
    <t>Moe Berg AFI Edit</t>
  </si>
  <si>
    <t>C1452_c0000018</t>
  </si>
  <si>
    <t>1853 May 5-1859 November 10</t>
  </si>
  <si>
    <t>Transcript Files for Journals and Letters</t>
  </si>
  <si>
    <t>C1454_c64</t>
  </si>
  <si>
    <t>Oppenheimer Photographs on CD-ROM</t>
  </si>
  <si>
    <t>C1454_c386</t>
  </si>
  <si>
    <t>Also includes two 4x5" negatives.</t>
  </si>
  <si>
    <t>Bill Reid Prints, Negatives, Two CDs Cut by Henri Robideau</t>
  </si>
  <si>
    <t>C1454_c674</t>
  </si>
  <si>
    <t>China Text on CD-ROM and Floppy Disk</t>
  </si>
  <si>
    <t>C1455_c112</t>
  </si>
  <si>
    <t>Includes images of works by Florentino del Pozo, Emilio Perez Piñero,
            Fernando Higueras, as well as a CD-ROM containing Higueras's curriculum vitae.</t>
  </si>
  <si>
    <t>1966-1988</t>
  </si>
  <si>
    <t>XI. Obras Otros Arquitectos Amigos y Colaboradores</t>
  </si>
  <si>
    <t>14-15</t>
  </si>
  <si>
    <t>C1455_c140</t>
  </si>
  <si>
    <t>Includes a group of "favorite" slides numbered 1-247, showing Candela's
            professional work, along with 5 corresponding CD-ROMs from 2002 containing the digital
            image files. An accompanying inventory contains a caption for each slide. Slides missing
            from the sequence are labeled "Vacío."</t>
  </si>
  <si>
    <t>1950-2002</t>
  </si>
  <si>
    <t>Favorite Slides</t>
  </si>
  <si>
    <t>C1457_c61</t>
  </si>
  <si>
    <t>2010 and undated</t>
  </si>
  <si>
    <t>CDs of Photographs, Performance Art Acts, etc.</t>
  </si>
  <si>
    <t>portion of 1 folder</t>
  </si>
  <si>
    <t>C1468_c700</t>
  </si>
  <si>
    <t>Canon EOS Digital Workflow Guide (CD-ROM)</t>
  </si>
  <si>
    <t>C1468_c1251</t>
  </si>
  <si>
    <t>"Women in Photography International Tea Time 20th Anniversary
            Exhibition"</t>
  </si>
  <si>
    <t>C1468_c2412</t>
  </si>
  <si>
    <t>"Illuminations: Ruth Bernhard, Photographer," by Robert L. Burrill (2
            copies)</t>
  </si>
  <si>
    <t>C1493_c170</t>
  </si>
  <si>
    <t>Ancestral Houses: SPOSS Contract</t>
  </si>
  <si>
    <t>6 boxes</t>
  </si>
  <si>
    <t>TC002_c671</t>
  </si>
  <si>
    <t>Includes a group of international press clippings and publicity materials,
            regarding many of Allen's films from 1995 to 2005, including Mighty Aphrodite,
            Deconstructing Harry, Wild Man Blues, Sweet and Lowdown,Small Time Crooks, The Curse of
            the Jade Scorpion, Hollywood Ending, Anything Else, and Melinda and Melinda. Materials
            include newspaper clippings and photocopies of articles on actors and film reviews,
            production information and notes, printed and recorded interviews, and occasional
            photographic materials. Some materials also relate to press for other events, including
            the Venice Film Festival and Allen's tours with his jazz band in the early 2000s.</t>
  </si>
  <si>
    <t>1995-2005</t>
  </si>
  <si>
    <t>September 2014 Accession</t>
  </si>
  <si>
    <t>6 folders</t>
  </si>
  <si>
    <t>TC002_c655</t>
  </si>
  <si>
    <t>Reviews, schedules of completed interviews, 2 cassettes of interviews, 1 CD
            of photographs, photographic slides, and production notes.</t>
  </si>
  <si>
    <t>2000-2001</t>
  </si>
  <si>
    <t>Small Time Crooks</t>
  </si>
  <si>
    <t>1-6</t>
  </si>
  <si>
    <t>TC002_c668</t>
  </si>
  <si>
    <t>CD of photos (2002) and press reviews (2004).</t>
  </si>
  <si>
    <t>2002-2004</t>
  </si>
  <si>
    <t>Jazz Band Tour</t>
  </si>
  <si>
    <t>portion of 1 issue</t>
  </si>
  <si>
    <t>Issue T151</t>
  </si>
  <si>
    <t>TC071_c01785</t>
  </si>
  <si>
    <t>CD Info</t>
  </si>
  <si>
    <t>TC071_c03790</t>
  </si>
  <si>
    <t>Dionysus in 69 and Don Juan: USER COPY on DVD</t>
  </si>
  <si>
    <t>TC071_c03801</t>
  </si>
  <si>
    <t>Prometheus Project [3 tapes] and Tooth of Crime: USER COPY on DVD</t>
  </si>
  <si>
    <t>TC071_c04259</t>
  </si>
  <si>
    <t>"Dionysus in 69": Film Reel 3-MASTER COPY on DVD</t>
  </si>
  <si>
    <t>TC071_c04260</t>
  </si>
  <si>
    <t>"Dionysus in 69": Film Reel 3-USER COPY on DVD</t>
  </si>
  <si>
    <t>332-336</t>
  </si>
  <si>
    <t>5.0 boxes</t>
  </si>
  <si>
    <t>TC071_c04280</t>
  </si>
  <si>
    <t>4 cartons of edited drafts and galleys of TDR issues 196-200, 1 carton of
            miscellaneous material including Schechner letters to his parents (1960s),
            correspondence (2000-2009), several 5.25" floppy disks, 75th birthday celebration
            material, printed material.</t>
  </si>
  <si>
    <t>1960s-2000</t>
  </si>
  <si>
    <t>Miscellaneous files</t>
  </si>
  <si>
    <t>TC071_c04292</t>
  </si>
  <si>
    <t>TC071_c04293</t>
  </si>
  <si>
    <t>Iomega Zip disks</t>
  </si>
  <si>
    <t>WC126_c0686</t>
  </si>
  <si>
    <t>Tails Out (oral history?): 1 reel-to-reel tape, 20 Sony Pro DAT Plus (62m, 205')
            cassettes--these are variously marked "Box 1" and "Box 2"--and master/service CD copies
            (20 each)</t>
  </si>
  <si>
    <t>Title</t>
  </si>
  <si>
    <t>Dates</t>
  </si>
  <si>
    <t>Scope and Content</t>
  </si>
  <si>
    <t>Level</t>
  </si>
  <si>
    <t>Extent</t>
  </si>
  <si>
    <t>Folder</t>
  </si>
  <si>
    <t>Box</t>
  </si>
  <si>
    <t>Media Type</t>
  </si>
  <si>
    <t>Media Capacity (MBs)</t>
  </si>
  <si>
    <t>Holdings/Location</t>
  </si>
  <si>
    <t>mss</t>
  </si>
  <si>
    <t>rcp</t>
  </si>
  <si>
    <t>hsv</t>
  </si>
  <si>
    <t>Component ID/Collection Code</t>
  </si>
  <si>
    <t>C1496</t>
  </si>
  <si>
    <t>2002 Templeton Prize Word doc</t>
  </si>
  <si>
    <t>yes</t>
  </si>
  <si>
    <t>Available online?</t>
  </si>
  <si>
    <t>yes (Webspace)</t>
  </si>
  <si>
    <t>no</t>
  </si>
  <si>
    <t>Miscellaneous: (1) Inventory of books and serials, , 16 pp.; (2) MVLL's office correspondence on floppy disks, 3 1/2" and 5 1/4" disks, probably in WordStar 4.0 format 
            correspondence on floppy disks, 3 1/2" and 5 1/4" disks, probably in WordStar 4.0 format</t>
  </si>
  <si>
    <t>CD</t>
  </si>
  <si>
    <t>Likely Born Digital?</t>
  </si>
  <si>
    <t>Likely Digitized?</t>
  </si>
  <si>
    <t>Compact disc</t>
  </si>
  <si>
    <t>700 MB</t>
  </si>
  <si>
    <t>8.5 GB (single-sided, dual-layer)</t>
  </si>
  <si>
    <t>HD DVD</t>
  </si>
  <si>
    <t>30 GB (dual layer)</t>
  </si>
  <si>
    <t>Sony Blu-ray disc</t>
  </si>
  <si>
    <t>50 GB (dual layer)</t>
  </si>
  <si>
    <t>USB Flash drive</t>
  </si>
  <si>
    <t>64 GB</t>
  </si>
  <si>
    <t>SD Memory</t>
  </si>
  <si>
    <t>4 GB</t>
  </si>
  <si>
    <t>SDHC</t>
  </si>
  <si>
    <t>32 GB</t>
  </si>
  <si>
    <t>SDXC</t>
  </si>
  <si>
    <t>2 TB</t>
  </si>
  <si>
    <t>SmartMedia</t>
  </si>
  <si>
    <t>128 MB</t>
  </si>
  <si>
    <t>Compact flash</t>
  </si>
  <si>
    <t>100 GB</t>
  </si>
  <si>
    <t>Sony Memory stick</t>
  </si>
  <si>
    <t>3.5” Floppy disk</t>
  </si>
  <si>
    <t>1.44 MB</t>
  </si>
  <si>
    <t>Zip disk</t>
  </si>
  <si>
    <t>750 MB</t>
  </si>
  <si>
    <t>Jaz disk</t>
  </si>
  <si>
    <t>2 GB</t>
  </si>
  <si>
    <t>5.25 Floppy disk</t>
  </si>
  <si>
    <t>1.2 MB (high density)</t>
  </si>
  <si>
    <t>8” Floppy disk</t>
  </si>
  <si>
    <t>1.2 MB (double-sided, double-density)</t>
  </si>
  <si>
    <t>2.5” Hard drive</t>
  </si>
  <si>
    <t>1 TB</t>
  </si>
  <si>
    <t>Portable hard drives</t>
  </si>
  <si>
    <t>Internal hard drives</t>
  </si>
  <si>
    <t>4 TB</t>
  </si>
  <si>
    <t>Solid state hard drives</t>
  </si>
  <si>
    <t>T10000 Magnetic tape</t>
  </si>
  <si>
    <t>T10000C Magnetic tape</t>
  </si>
  <si>
    <t>5 TB</t>
  </si>
  <si>
    <t>Audio cassette tape</t>
  </si>
  <si>
    <t>1400 KB</t>
  </si>
  <si>
    <t>Punched card</t>
  </si>
  <si>
    <t>960 bits</t>
  </si>
  <si>
    <t>MediaType</t>
  </si>
  <si>
    <t>Common capacity estimate</t>
  </si>
  <si>
    <t>CD, DVD</t>
  </si>
  <si>
    <t>Floppy disk</t>
  </si>
  <si>
    <t>CD/DVD</t>
  </si>
  <si>
    <t>Notes</t>
  </si>
  <si>
    <t>If these are CDs, the estimated capacity is at least 700 per CD</t>
  </si>
  <si>
    <t xml:space="preserve">If this is a CD, the estimated capacity is at least 700 </t>
  </si>
  <si>
    <t>Total # of media</t>
  </si>
  <si>
    <t>Total capacity (MBs)</t>
  </si>
  <si>
    <t>No. of Media</t>
  </si>
  <si>
    <t>File format(s)</t>
  </si>
  <si>
    <t>WordStar 4.0</t>
  </si>
  <si>
    <t>GBs</t>
  </si>
  <si>
    <t>Correspondence, Photos and The Life of Objects Research</t>
  </si>
  <si>
    <t>.ken and .keo file extensions</t>
  </si>
  <si>
    <t>at least 1400 MB</t>
  </si>
  <si>
    <t>0.45 linear feet; 1 box</t>
  </si>
  <si>
    <t>??</t>
  </si>
  <si>
    <t>3.5" Floppy disk</t>
  </si>
  <si>
    <t>5.25" Floppy disk</t>
  </si>
  <si>
    <t>Flash drive</t>
  </si>
  <si>
    <t>portion of 1 box; 25 items</t>
  </si>
  <si>
    <t>IBM formatted</t>
  </si>
  <si>
    <t>TOTALS</t>
  </si>
  <si>
    <t>Quantity</t>
  </si>
  <si>
    <t>Estimated Capacity (GB)</t>
  </si>
  <si>
    <t>3.5" disk</t>
  </si>
  <si>
    <t>5.25" disk</t>
  </si>
  <si>
    <t>Zip file</t>
  </si>
  <si>
    <t>Possible Media Types</t>
  </si>
  <si>
    <t>CD??</t>
  </si>
  <si>
    <t xml:space="preserve">3.5" Floppy disk </t>
  </si>
  <si>
    <t>Unidentified</t>
  </si>
  <si>
    <t>Includes a copy of the contract on a 1.44 MB 2HD Imation IBM formatted floppy disk.</t>
  </si>
  <si>
    <t>2HD IBM formatted</t>
  </si>
  <si>
    <t>Floppy disk marked "The Making of Modern American Poetry: Four Aspects." 3 LsS</t>
  </si>
  <si>
    <t>Disk??</t>
  </si>
  <si>
    <t>CD or DVD</t>
  </si>
  <si>
    <t>Total</t>
  </si>
  <si>
    <t xml:space="preserve">If these are CDs, the estimated capacity is at least 700 </t>
  </si>
  <si>
    <t>Accession Number</t>
  </si>
  <si>
    <t>circa 1990</t>
  </si>
  <si>
    <t>circa 1966-1994</t>
  </si>
  <si>
    <t>circa 1960-2006</t>
  </si>
  <si>
    <t>circa 1972-2003</t>
  </si>
  <si>
    <t>circa 1956-2000</t>
  </si>
  <si>
    <t>CD. Disc 1 of 2. (interviews)</t>
  </si>
  <si>
    <t>CD. Disc 2 of 2. (interviews)</t>
  </si>
  <si>
    <t>circa 1989-2003</t>
  </si>
  <si>
    <t>circa 1975-2005</t>
  </si>
  <si>
    <t>circa 1957-2009</t>
  </si>
  <si>
    <t>circa 1957-2003</t>
  </si>
  <si>
    <t>circa 1995-2002</t>
  </si>
  <si>
    <t>"La novela de la Revolución</t>
  </si>
  <si>
    <t>"La espiga amotinada a 25 años de la publicación de la antología"</t>
  </si>
  <si>
    <t>Born-Digital XQuery Survey Results for Manuscripts EADs (script run 3/2/15, edited 4/15)</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</si>
</sst>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2"/>
      <color theme="1"/>
      <name val="Calibri"/>
      <family val="2"/>
      <scheme val="minor"/>
    </font>
    <font>
      <sz val="12"/>
      <color theme="1"/>
      <name val="Calibri"/>
      <family val="2"/>
      <scheme val="minor"/>
    </font>
    <font>
      <sz val="12"/>
      <color theme="1"/>
      <name val="Calibri"/>
      <scheme val="minor"/>
    </font>
    <font>
      <b/>
      <sz val="12"/>
      <color rgb="FF000000"/>
      <name val="Arial"/>
      <family val="2"/>
    </font>
    <font>
      <sz val="12"/>
      <color rgb="FF000000"/>
      <name val="Arial"/>
      <family val="2"/>
    </font>
    <font>
      <b/>
      <sz val="14"/>
      <color theme="1"/>
      <name val="Calibri"/>
      <family val="2"/>
      <scheme val="minor"/>
    </font>
  </fonts>
  <fills count="4">
    <fill>
      <patternFill patternType="none"/>
    </fill>
    <fill>
      <patternFill patternType="gray125"/>
    </fill>
    <fill>
      <patternFill patternType="solid">
        <fgColor rgb="FFF79646"/>
        <bgColor indexed="64"/>
      </patternFill>
    </fill>
    <fill>
      <patternFill patternType="solid">
        <fgColor theme="5" tint="0.59999389629810485"/>
        <bgColor indexed="64"/>
      </patternFill>
    </fill>
  </fills>
  <borders count="11">
    <border>
      <left/>
      <right/>
      <top/>
      <bottom/>
      <diagonal/>
    </border>
    <border>
      <left/>
      <right/>
      <top style="thin">
        <color indexed="64"/>
      </top>
      <bottom style="thin">
        <color indexed="64"/>
      </bottom>
      <diagonal/>
    </border>
    <border>
      <left style="medium">
        <color rgb="FFF79646"/>
      </left>
      <right/>
      <top style="medium">
        <color rgb="FFF79646"/>
      </top>
      <bottom/>
      <diagonal/>
    </border>
    <border>
      <left/>
      <right style="medium">
        <color rgb="FFF79646"/>
      </right>
      <top style="medium">
        <color rgb="FFF79646"/>
      </top>
      <bottom/>
      <diagonal/>
    </border>
    <border>
      <left style="medium">
        <color rgb="FFF79646"/>
      </left>
      <right/>
      <top style="medium">
        <color rgb="FFF79646"/>
      </top>
      <bottom style="medium">
        <color rgb="FFF79646"/>
      </bottom>
      <diagonal/>
    </border>
    <border>
      <left/>
      <right style="medium">
        <color rgb="FFF79646"/>
      </right>
      <top style="medium">
        <color rgb="FFF79646"/>
      </top>
      <bottom style="medium">
        <color rgb="FFF79646"/>
      </bottom>
      <diagonal/>
    </border>
    <border>
      <left style="medium">
        <color rgb="FFF79646"/>
      </left>
      <right/>
      <top/>
      <bottom/>
      <diagonal/>
    </border>
    <border>
      <left/>
      <right style="medium">
        <color rgb="FFF79646"/>
      </right>
      <top/>
      <bottom/>
      <diagonal/>
    </border>
    <border>
      <left style="medium">
        <color rgb="FFF79646"/>
      </left>
      <right/>
      <top/>
      <bottom style="medium">
        <color rgb="FFF79646"/>
      </bottom>
      <diagonal/>
    </border>
    <border>
      <left/>
      <right style="medium">
        <color rgb="FFF79646"/>
      </right>
      <top/>
      <bottom style="medium">
        <color rgb="FFF79646"/>
      </bottom>
      <diagonal/>
    </border>
    <border>
      <left/>
      <right/>
      <top/>
      <bottom style="thin">
        <color indexed="64"/>
      </bottom>
      <diagonal/>
    </border>
  </borders>
  <cellStyleXfs count="1">
    <xf numFmtId="0" fontId="0" fillId="0" borderId="0"/>
  </cellStyleXfs>
  <cellXfs count="42">
    <xf numFmtId="0" fontId="0" fillId="0" borderId="0" xfId="0"/>
    <xf numFmtId="0" fontId="1"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2" fillId="0" borderId="0" xfId="0" applyFont="1" applyFill="1"/>
    <xf numFmtId="0" fontId="2" fillId="0" borderId="0" xfId="0" applyFont="1" applyFill="1" applyAlignment="1">
      <alignment horizontal="left" vertical="top" wrapText="1"/>
    </xf>
    <xf numFmtId="0" fontId="2" fillId="0" borderId="0" xfId="0" applyFont="1" applyFill="1" applyAlignment="1">
      <alignment horizontal="left" wrapText="1"/>
    </xf>
    <xf numFmtId="0" fontId="2" fillId="0" borderId="0" xfId="0" applyFont="1" applyFill="1" applyAlignment="1">
      <alignment wrapText="1"/>
    </xf>
    <xf numFmtId="0" fontId="2" fillId="0" borderId="0" xfId="0" applyFont="1" applyFill="1" applyAlignment="1">
      <alignment horizontal="center"/>
    </xf>
    <xf numFmtId="0" fontId="1" fillId="0" borderId="1" xfId="0" applyFont="1" applyFill="1" applyBorder="1" applyAlignment="1">
      <alignment horizontal="center" vertical="top"/>
    </xf>
    <xf numFmtId="0" fontId="2" fillId="0" borderId="1" xfId="0" applyFont="1" applyFill="1" applyBorder="1"/>
    <xf numFmtId="0" fontId="2" fillId="0" borderId="0" xfId="0" applyFont="1" applyFill="1" applyAlignment="1">
      <alignment horizontal="left" vertical="top"/>
    </xf>
    <xf numFmtId="0" fontId="2" fillId="0" borderId="0" xfId="0" applyFont="1" applyFill="1" applyAlignment="1">
      <alignment horizontal="center" vertical="top"/>
    </xf>
    <xf numFmtId="0" fontId="2" fillId="0" borderId="0" xfId="0" applyFont="1" applyFill="1" applyAlignment="1">
      <alignment horizontal="center" vertical="top" wrapText="1"/>
    </xf>
    <xf numFmtId="3" fontId="2" fillId="0" borderId="0" xfId="0" applyNumberFormat="1" applyFont="1" applyFill="1" applyAlignment="1">
      <alignment horizontal="left" vertical="top"/>
    </xf>
    <xf numFmtId="49" fontId="2" fillId="0" borderId="0" xfId="0" applyNumberFormat="1" applyFont="1" applyFill="1" applyAlignment="1">
      <alignment horizontal="center" vertical="top"/>
    </xf>
    <xf numFmtId="0" fontId="0" fillId="0" borderId="0" xfId="0" applyFill="1" applyAlignment="1">
      <alignment vertical="top"/>
    </xf>
    <xf numFmtId="0" fontId="1" fillId="3" borderId="0" xfId="0" applyFont="1" applyFill="1" applyAlignment="1">
      <alignment wrapText="1"/>
    </xf>
    <xf numFmtId="0" fontId="2" fillId="3" borderId="0" xfId="0" applyFont="1" applyFill="1"/>
    <xf numFmtId="0" fontId="1" fillId="3" borderId="0" xfId="0" applyFont="1" applyFill="1"/>
    <xf numFmtId="0" fontId="1" fillId="3" borderId="0" xfId="0" applyFont="1" applyFill="1" applyAlignment="1">
      <alignment horizontal="left" wrapText="1"/>
    </xf>
    <xf numFmtId="0" fontId="3" fillId="0" borderId="0" xfId="0" applyFont="1" applyFill="1" applyAlignment="1">
      <alignment horizontal="left" vertical="top" wrapText="1"/>
    </xf>
    <xf numFmtId="0" fontId="3" fillId="0" borderId="0" xfId="0" applyFont="1" applyFill="1" applyAlignment="1">
      <alignment horizontal="left" vertical="top"/>
    </xf>
    <xf numFmtId="0" fontId="3" fillId="0" borderId="0" xfId="0" applyFont="1" applyFill="1" applyAlignment="1">
      <alignment horizontal="center" vertical="top"/>
    </xf>
    <xf numFmtId="0" fontId="3" fillId="3" borderId="0" xfId="0" applyFont="1" applyFill="1" applyAlignment="1">
      <alignment horizontal="center" vertical="top" wrapText="1"/>
    </xf>
    <xf numFmtId="0" fontId="3" fillId="3" borderId="0" xfId="0" applyFont="1" applyFill="1" applyAlignment="1">
      <alignment horizontal="left" vertical="top"/>
    </xf>
    <xf numFmtId="0" fontId="3" fillId="0" borderId="0" xfId="0" applyFont="1" applyFill="1"/>
    <xf numFmtId="0" fontId="2" fillId="0" borderId="0" xfId="0" applyFont="1"/>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4" xfId="0" applyFont="1" applyBorder="1" applyAlignment="1">
      <alignment vertical="center" wrapText="1"/>
    </xf>
    <xf numFmtId="0" fontId="5" fillId="0" borderId="5"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4" fillId="0" borderId="8" xfId="0" applyFont="1" applyBorder="1" applyAlignment="1">
      <alignment vertical="center" wrapText="1"/>
    </xf>
    <xf numFmtId="0" fontId="5" fillId="0" borderId="9" xfId="0" applyFont="1" applyBorder="1" applyAlignment="1">
      <alignment vertical="center" wrapText="1"/>
    </xf>
    <xf numFmtId="0" fontId="6" fillId="0" borderId="0" xfId="0" applyFont="1" applyAlignment="1">
      <alignment vertical="top"/>
    </xf>
    <xf numFmtId="0" fontId="6" fillId="0" borderId="0" xfId="0" applyFont="1"/>
    <xf numFmtId="0" fontId="1" fillId="0" borderId="0" xfId="0" applyFont="1"/>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wrapText="1"/>
    </xf>
    <xf numFmtId="0" fontId="6" fillId="0" borderId="10" xfId="0" applyFont="1" applyFill="1" applyBorder="1" applyAlignment="1">
      <alignment horizontal="left"/>
    </xf>
  </cellXfs>
  <cellStyles count="1">
    <cellStyle name="Normal" xfId="0" builtinId="0"/>
  </cellStyles>
  <dxfs count="38">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5" tint="0.5999938962981048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solid">
          <fgColor indexed="64"/>
          <bgColor theme="5" tint="0.59999389629810485"/>
        </patternFill>
      </fill>
      <alignment horizontal="center"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top" textRotation="0" wrapText="0" indent="0" justifyLastLine="0" shrinkToFit="0" readingOrder="0"/>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fill>
        <patternFill patternType="none">
          <fgColor indexed="64"/>
          <bgColor auto="1"/>
        </patternFill>
      </fill>
    </dxf>
    <dxf>
      <font>
        <strike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4" name="Table4" displayName="Table4" ref="A2:R157" totalsRowCount="1" headerRowDxfId="37" dataDxfId="35" totalsRowDxfId="34" headerRowBorderDxfId="36">
  <autoFilter ref="A2:R156"/>
  <sortState ref="A3:R156">
    <sortCondition ref="A2:A210"/>
  </sortState>
  <tableColumns count="18">
    <tableColumn id="1" name="Component ID/Collection Code" dataDxfId="33" totalsRowDxfId="32"/>
    <tableColumn id="2" name="Level" dataDxfId="31" totalsRowDxfId="30"/>
    <tableColumn id="3" name="Title" dataDxfId="29" totalsRowDxfId="28"/>
    <tableColumn id="4" name="Dates" dataDxfId="27" totalsRowDxfId="26"/>
    <tableColumn id="5" name="Scope and Content" dataDxfId="25" totalsRowDxfId="24"/>
    <tableColumn id="6" name="Box" dataDxfId="23" totalsRowDxfId="22"/>
    <tableColumn id="7" name="Folder" dataDxfId="21" totalsRowDxfId="20"/>
    <tableColumn id="8" name="Extent" dataDxfId="19" totalsRowDxfId="18"/>
    <tableColumn id="9" name="Accession Number" dataDxfId="17" totalsRowDxfId="16"/>
    <tableColumn id="20" name="No. of Media" totalsRowFunction="custom" totalsRowDxfId="15">
      <totalsRowFormula>SUM(Table4[No. of Media])</totalsRowFormula>
    </tableColumn>
    <tableColumn id="16" name="Media Type" dataDxfId="14" totalsRowDxfId="13"/>
    <tableColumn id="17" name="Media Capacity (MBs)" totalsRowFunction="custom" totalsRowDxfId="12">
      <totalsRowFormula>SUM(Table4[Media Capacity (MBs)])</totalsRowFormula>
    </tableColumn>
    <tableColumn id="21" name="File format(s)" dataDxfId="11" totalsRowDxfId="10"/>
    <tableColumn id="22" name="Likely Born Digital?" dataDxfId="9" totalsRowDxfId="8"/>
    <tableColumn id="23" name="Likely Digitized?" dataDxfId="7" totalsRowDxfId="6"/>
    <tableColumn id="24" name="Holdings/Location" dataDxfId="5" totalsRowDxfId="4"/>
    <tableColumn id="18" name="Available online?" dataDxfId="3" totalsRowDxfId="2"/>
    <tableColumn id="19" name="Notes" dataDxfId="1" totalsRowDxfId="0"/>
  </tableColumns>
  <tableStyleInfo name="TableStyleMedium2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8"/>
  <sheetViews>
    <sheetView workbookViewId="0">
      <pane xSplit="1" ySplit="2" topLeftCell="B3" activePane="bottomRight" state="frozen"/>
      <selection pane="topRight" activeCell="B1" sqref="B1"/>
      <selection pane="bottomLeft" activeCell="A3" sqref="A3"/>
      <selection pane="bottomRight" activeCell="E156" sqref="E156"/>
    </sheetView>
  </sheetViews>
  <sheetFormatPr defaultRowHeight="15.75" x14ac:dyDescent="0.25"/>
  <cols>
    <col min="1" max="1" width="17.7109375" style="3" customWidth="1"/>
    <col min="2" max="2" width="6.28515625" style="3" customWidth="1"/>
    <col min="3" max="3" width="28.5703125" style="4" customWidth="1"/>
    <col min="4" max="4" width="11.7109375" style="5" customWidth="1"/>
    <col min="5" max="5" width="30.140625" style="6" customWidth="1"/>
    <col min="6" max="6" width="6" style="7" customWidth="1"/>
    <col min="7" max="7" width="7.140625" style="7" customWidth="1"/>
    <col min="8" max="8" width="9.140625" style="6" customWidth="1"/>
    <col min="9" max="9" width="11.7109375" style="3" customWidth="1"/>
    <col min="10" max="10" width="7.85546875" style="6" customWidth="1"/>
    <col min="11" max="11" width="14.85546875" style="3" customWidth="1"/>
    <col min="12" max="13" width="10.7109375" style="3" customWidth="1"/>
    <col min="14" max="15" width="9.140625" style="3"/>
    <col min="16" max="16" width="10.42578125" style="3" customWidth="1"/>
    <col min="17" max="17" width="9.7109375" style="3" customWidth="1"/>
    <col min="18" max="18" width="54.140625" style="3" customWidth="1"/>
    <col min="19" max="16384" width="9.140625" style="3"/>
  </cols>
  <sheetData>
    <row r="1" spans="1:18" ht="17.25" customHeight="1" x14ac:dyDescent="0.3">
      <c r="A1" s="41" t="s">
        <v>624</v>
      </c>
      <c r="B1" s="41"/>
      <c r="C1" s="41"/>
      <c r="D1" s="41"/>
      <c r="E1" s="41"/>
      <c r="F1" s="41"/>
      <c r="G1" s="41"/>
    </row>
    <row r="2" spans="1:18" s="9" customFormat="1" ht="48" customHeight="1" x14ac:dyDescent="0.25">
      <c r="A2" s="2" t="s">
        <v>514</v>
      </c>
      <c r="B2" s="1" t="s">
        <v>504</v>
      </c>
      <c r="C2" s="2" t="s">
        <v>501</v>
      </c>
      <c r="D2" s="2" t="s">
        <v>502</v>
      </c>
      <c r="E2" s="2" t="s">
        <v>503</v>
      </c>
      <c r="F2" s="8" t="s">
        <v>507</v>
      </c>
      <c r="G2" s="8" t="s">
        <v>506</v>
      </c>
      <c r="H2" s="2" t="s">
        <v>505</v>
      </c>
      <c r="I2" s="2" t="s">
        <v>609</v>
      </c>
      <c r="J2" s="2" t="s">
        <v>578</v>
      </c>
      <c r="K2" s="1" t="s">
        <v>508</v>
      </c>
      <c r="L2" s="2" t="s">
        <v>509</v>
      </c>
      <c r="M2" s="2" t="s">
        <v>579</v>
      </c>
      <c r="N2" s="2" t="s">
        <v>523</v>
      </c>
      <c r="O2" s="2" t="s">
        <v>524</v>
      </c>
      <c r="P2" s="2" t="s">
        <v>510</v>
      </c>
      <c r="Q2" s="2" t="s">
        <v>518</v>
      </c>
      <c r="R2" s="2" t="s">
        <v>573</v>
      </c>
    </row>
    <row r="3" spans="1:18" ht="50.1" customHeight="1" x14ac:dyDescent="0.25">
      <c r="A3" s="10" t="s">
        <v>5</v>
      </c>
      <c r="B3" s="10" t="s">
        <v>1</v>
      </c>
      <c r="C3" s="4" t="s">
        <v>7</v>
      </c>
      <c r="D3" s="4">
        <v>2008</v>
      </c>
      <c r="E3" s="4" t="s">
        <v>6</v>
      </c>
      <c r="F3" s="11">
        <v>21</v>
      </c>
      <c r="G3" s="11"/>
      <c r="H3" s="4" t="s">
        <v>3</v>
      </c>
      <c r="I3" s="10"/>
      <c r="J3" s="12">
        <v>1</v>
      </c>
      <c r="K3" s="10" t="s">
        <v>522</v>
      </c>
      <c r="L3" s="10">
        <v>700</v>
      </c>
      <c r="M3" s="10"/>
      <c r="N3" s="10"/>
      <c r="O3" s="10"/>
      <c r="P3" s="10" t="s">
        <v>513</v>
      </c>
      <c r="Q3" s="10" t="s">
        <v>520</v>
      </c>
      <c r="R3" s="10"/>
    </row>
    <row r="4" spans="1:18" ht="50.1" customHeight="1" x14ac:dyDescent="0.25">
      <c r="A4" s="10" t="s">
        <v>8</v>
      </c>
      <c r="B4" s="10" t="s">
        <v>1</v>
      </c>
      <c r="C4" s="4" t="s">
        <v>11</v>
      </c>
      <c r="D4" s="4" t="s">
        <v>4</v>
      </c>
      <c r="E4" s="4" t="s">
        <v>9</v>
      </c>
      <c r="F4" s="11">
        <v>27</v>
      </c>
      <c r="G4" s="11">
        <v>14</v>
      </c>
      <c r="H4" s="4" t="s">
        <v>0</v>
      </c>
      <c r="I4" s="10" t="s">
        <v>10</v>
      </c>
      <c r="J4" s="12">
        <v>1</v>
      </c>
      <c r="K4" s="10" t="s">
        <v>114</v>
      </c>
      <c r="L4" s="13">
        <v>8500</v>
      </c>
      <c r="M4" s="13"/>
      <c r="N4" s="10"/>
      <c r="O4" s="10" t="s">
        <v>517</v>
      </c>
      <c r="P4" s="10" t="s">
        <v>513</v>
      </c>
      <c r="Q4" s="10" t="s">
        <v>520</v>
      </c>
      <c r="R4" s="10"/>
    </row>
    <row r="5" spans="1:18" ht="50.1" customHeight="1" x14ac:dyDescent="0.25">
      <c r="A5" s="10" t="s">
        <v>13</v>
      </c>
      <c r="B5" s="10" t="s">
        <v>1</v>
      </c>
      <c r="C5" s="4" t="s">
        <v>15</v>
      </c>
      <c r="D5" s="4">
        <v>1939</v>
      </c>
      <c r="E5" s="4" t="s">
        <v>14</v>
      </c>
      <c r="F5" s="11">
        <v>37</v>
      </c>
      <c r="G5" s="11">
        <v>9</v>
      </c>
      <c r="H5" s="4" t="s">
        <v>0</v>
      </c>
      <c r="I5" s="10"/>
      <c r="J5" s="12">
        <v>1</v>
      </c>
      <c r="K5" s="10" t="s">
        <v>599</v>
      </c>
      <c r="L5" s="10"/>
      <c r="M5" s="10"/>
      <c r="N5" s="10"/>
      <c r="O5" s="10" t="s">
        <v>517</v>
      </c>
      <c r="P5" s="10" t="s">
        <v>511</v>
      </c>
      <c r="Q5" s="10" t="s">
        <v>517</v>
      </c>
      <c r="R5" s="10"/>
    </row>
    <row r="6" spans="1:18" ht="50.1" customHeight="1" x14ac:dyDescent="0.25">
      <c r="A6" s="10" t="s">
        <v>17</v>
      </c>
      <c r="B6" s="10" t="s">
        <v>1</v>
      </c>
      <c r="C6" s="4" t="s">
        <v>521</v>
      </c>
      <c r="D6" s="4" t="s">
        <v>18</v>
      </c>
      <c r="E6" s="4"/>
      <c r="F6" s="11">
        <v>163</v>
      </c>
      <c r="G6" s="11" t="s">
        <v>16</v>
      </c>
      <c r="H6" s="4" t="s">
        <v>0</v>
      </c>
      <c r="I6" s="10"/>
      <c r="J6" s="12">
        <v>1</v>
      </c>
      <c r="K6" s="4" t="s">
        <v>587</v>
      </c>
      <c r="L6" s="10">
        <v>1.44</v>
      </c>
      <c r="M6" s="4" t="s">
        <v>580</v>
      </c>
      <c r="N6" s="10" t="s">
        <v>517</v>
      </c>
      <c r="O6" s="10"/>
      <c r="P6" s="10" t="s">
        <v>511</v>
      </c>
      <c r="Q6" s="10" t="s">
        <v>520</v>
      </c>
      <c r="R6" s="10"/>
    </row>
    <row r="7" spans="1:18" ht="50.1" customHeight="1" x14ac:dyDescent="0.25">
      <c r="A7" s="10" t="s">
        <v>17</v>
      </c>
      <c r="B7" s="10" t="s">
        <v>1</v>
      </c>
      <c r="C7" s="4" t="s">
        <v>521</v>
      </c>
      <c r="D7" s="4" t="s">
        <v>18</v>
      </c>
      <c r="E7" s="4"/>
      <c r="F7" s="11">
        <v>163</v>
      </c>
      <c r="G7" s="11" t="s">
        <v>16</v>
      </c>
      <c r="H7" s="4" t="s">
        <v>0</v>
      </c>
      <c r="I7" s="10"/>
      <c r="J7" s="12">
        <v>1</v>
      </c>
      <c r="K7" s="4" t="s">
        <v>588</v>
      </c>
      <c r="L7" s="10">
        <v>1.2</v>
      </c>
      <c r="M7" s="4" t="s">
        <v>580</v>
      </c>
      <c r="N7" s="10" t="s">
        <v>517</v>
      </c>
      <c r="O7" s="10"/>
      <c r="P7" s="10" t="s">
        <v>511</v>
      </c>
      <c r="Q7" s="10" t="s">
        <v>520</v>
      </c>
      <c r="R7" s="10"/>
    </row>
    <row r="8" spans="1:18" ht="50.1" customHeight="1" x14ac:dyDescent="0.25">
      <c r="A8" s="10" t="s">
        <v>19</v>
      </c>
      <c r="B8" s="10" t="s">
        <v>1</v>
      </c>
      <c r="C8" s="4" t="s">
        <v>20</v>
      </c>
      <c r="D8" s="4" t="s">
        <v>2</v>
      </c>
      <c r="E8" s="4"/>
      <c r="F8" s="11">
        <v>24</v>
      </c>
      <c r="G8" s="11">
        <v>5</v>
      </c>
      <c r="H8" s="4" t="s">
        <v>0</v>
      </c>
      <c r="I8" s="10"/>
      <c r="J8" s="12">
        <v>1</v>
      </c>
      <c r="K8" s="10" t="s">
        <v>605</v>
      </c>
      <c r="L8" s="10"/>
      <c r="M8" s="10"/>
      <c r="N8" s="10" t="s">
        <v>517</v>
      </c>
      <c r="O8" s="10"/>
      <c r="P8" s="10" t="s">
        <v>512</v>
      </c>
      <c r="Q8" s="10" t="s">
        <v>520</v>
      </c>
      <c r="R8" s="10"/>
    </row>
    <row r="9" spans="1:18" ht="50.1" customHeight="1" x14ac:dyDescent="0.25">
      <c r="A9" s="10" t="s">
        <v>23</v>
      </c>
      <c r="B9" s="10" t="s">
        <v>1</v>
      </c>
      <c r="C9" s="4" t="s">
        <v>24</v>
      </c>
      <c r="D9" s="4" t="s">
        <v>610</v>
      </c>
      <c r="E9" s="4"/>
      <c r="F9" s="11">
        <v>35</v>
      </c>
      <c r="G9" s="11"/>
      <c r="H9" s="4" t="s">
        <v>3</v>
      </c>
      <c r="I9" s="10"/>
      <c r="J9" s="12">
        <v>1</v>
      </c>
      <c r="K9" s="10" t="s">
        <v>522</v>
      </c>
      <c r="L9" s="10">
        <v>700</v>
      </c>
      <c r="M9" s="10"/>
      <c r="N9" s="10" t="s">
        <v>517</v>
      </c>
      <c r="O9" s="10"/>
      <c r="P9" s="10" t="s">
        <v>512</v>
      </c>
      <c r="Q9" s="10" t="s">
        <v>520</v>
      </c>
      <c r="R9" s="10"/>
    </row>
    <row r="10" spans="1:18" ht="50.1" customHeight="1" x14ac:dyDescent="0.25">
      <c r="A10" s="10" t="s">
        <v>25</v>
      </c>
      <c r="B10" s="10" t="s">
        <v>1</v>
      </c>
      <c r="C10" s="4" t="s">
        <v>26</v>
      </c>
      <c r="D10" s="4" t="s">
        <v>2</v>
      </c>
      <c r="E10" s="4"/>
      <c r="F10" s="11">
        <v>20</v>
      </c>
      <c r="G10" s="11">
        <v>15</v>
      </c>
      <c r="H10" s="4" t="s">
        <v>0</v>
      </c>
      <c r="I10" s="10"/>
      <c r="J10" s="12">
        <v>1</v>
      </c>
      <c r="K10" s="10" t="s">
        <v>586</v>
      </c>
      <c r="L10" s="10"/>
      <c r="M10" s="10"/>
      <c r="N10" s="10"/>
      <c r="O10" s="10"/>
      <c r="P10" s="10" t="s">
        <v>511</v>
      </c>
      <c r="Q10" s="10" t="s">
        <v>520</v>
      </c>
      <c r="R10" s="10"/>
    </row>
    <row r="11" spans="1:18" ht="50.1" customHeight="1" x14ac:dyDescent="0.25">
      <c r="A11" s="10" t="s">
        <v>27</v>
      </c>
      <c r="B11" s="10" t="s">
        <v>1</v>
      </c>
      <c r="C11" s="4" t="s">
        <v>29</v>
      </c>
      <c r="D11" s="4" t="s">
        <v>28</v>
      </c>
      <c r="E11" s="4"/>
      <c r="F11" s="11">
        <v>397</v>
      </c>
      <c r="G11" s="11">
        <v>10</v>
      </c>
      <c r="H11" s="4" t="s">
        <v>0</v>
      </c>
      <c r="I11" s="10"/>
      <c r="J11" s="12">
        <v>1</v>
      </c>
      <c r="K11" s="10" t="s">
        <v>522</v>
      </c>
      <c r="L11" s="10">
        <v>700</v>
      </c>
      <c r="M11" s="10"/>
      <c r="N11" s="10" t="s">
        <v>517</v>
      </c>
      <c r="O11" s="10"/>
      <c r="P11" s="10" t="s">
        <v>512</v>
      </c>
      <c r="Q11" s="10" t="s">
        <v>520</v>
      </c>
      <c r="R11" s="10"/>
    </row>
    <row r="12" spans="1:18" ht="50.1" customHeight="1" x14ac:dyDescent="0.25">
      <c r="A12" s="10" t="s">
        <v>31</v>
      </c>
      <c r="B12" s="10" t="s">
        <v>1</v>
      </c>
      <c r="C12" s="4" t="s">
        <v>32</v>
      </c>
      <c r="D12" s="4" t="s">
        <v>611</v>
      </c>
      <c r="E12" s="4"/>
      <c r="F12" s="11">
        <v>143</v>
      </c>
      <c r="G12" s="11"/>
      <c r="H12" s="4" t="s">
        <v>30</v>
      </c>
      <c r="I12" s="10"/>
      <c r="J12" s="12">
        <v>2</v>
      </c>
      <c r="K12" s="4" t="s">
        <v>588</v>
      </c>
      <c r="L12" s="10">
        <v>2.4</v>
      </c>
      <c r="M12" s="10"/>
      <c r="N12" s="10"/>
      <c r="O12" s="10"/>
      <c r="P12" s="10" t="s">
        <v>512</v>
      </c>
      <c r="Q12" s="10" t="s">
        <v>520</v>
      </c>
      <c r="R12" s="10"/>
    </row>
    <row r="13" spans="1:18" ht="50.1" customHeight="1" x14ac:dyDescent="0.25">
      <c r="A13" s="10" t="s">
        <v>34</v>
      </c>
      <c r="B13" s="10" t="s">
        <v>1</v>
      </c>
      <c r="C13" s="4" t="s">
        <v>35</v>
      </c>
      <c r="D13" s="4">
        <v>1995</v>
      </c>
      <c r="E13" s="4"/>
      <c r="F13" s="11">
        <v>60</v>
      </c>
      <c r="G13" s="11"/>
      <c r="H13" s="4" t="s">
        <v>33</v>
      </c>
      <c r="I13" s="10"/>
      <c r="J13" s="12">
        <v>1</v>
      </c>
      <c r="K13" s="10" t="s">
        <v>571</v>
      </c>
      <c r="L13" s="10">
        <v>1.2</v>
      </c>
      <c r="M13" s="10"/>
      <c r="N13" s="10" t="s">
        <v>517</v>
      </c>
      <c r="O13" s="10"/>
      <c r="P13" s="10" t="s">
        <v>512</v>
      </c>
      <c r="Q13" s="10" t="s">
        <v>520</v>
      </c>
      <c r="R13" s="10"/>
    </row>
    <row r="14" spans="1:18" ht="50.1" customHeight="1" x14ac:dyDescent="0.25">
      <c r="A14" s="10" t="s">
        <v>37</v>
      </c>
      <c r="B14" s="10" t="s">
        <v>1</v>
      </c>
      <c r="C14" s="4" t="s">
        <v>40</v>
      </c>
      <c r="D14" s="4" t="s">
        <v>39</v>
      </c>
      <c r="E14" s="4" t="s">
        <v>38</v>
      </c>
      <c r="F14" s="11">
        <v>1</v>
      </c>
      <c r="G14" s="11">
        <v>13</v>
      </c>
      <c r="H14" s="4" t="s">
        <v>0</v>
      </c>
      <c r="I14" s="4" t="s">
        <v>36</v>
      </c>
      <c r="J14" s="12">
        <v>1</v>
      </c>
      <c r="K14" s="10" t="s">
        <v>522</v>
      </c>
      <c r="L14" s="10">
        <v>700</v>
      </c>
      <c r="M14" s="10"/>
      <c r="N14" s="10"/>
      <c r="O14" s="10" t="s">
        <v>517</v>
      </c>
      <c r="P14" s="10" t="s">
        <v>511</v>
      </c>
      <c r="Q14" s="10" t="s">
        <v>520</v>
      </c>
      <c r="R14" s="10"/>
    </row>
    <row r="15" spans="1:18" ht="50.1" customHeight="1" x14ac:dyDescent="0.25">
      <c r="A15" s="10" t="s">
        <v>41</v>
      </c>
      <c r="B15" s="10" t="s">
        <v>1</v>
      </c>
      <c r="C15" s="4" t="s">
        <v>43</v>
      </c>
      <c r="D15" s="4" t="s">
        <v>4</v>
      </c>
      <c r="E15" s="4" t="s">
        <v>42</v>
      </c>
      <c r="F15" s="11">
        <v>17</v>
      </c>
      <c r="G15" s="11">
        <v>1</v>
      </c>
      <c r="H15" s="4" t="s">
        <v>0</v>
      </c>
      <c r="I15" s="10"/>
      <c r="J15" s="12">
        <v>1</v>
      </c>
      <c r="K15" s="10" t="s">
        <v>114</v>
      </c>
      <c r="L15" s="13">
        <v>8500</v>
      </c>
      <c r="M15" s="13"/>
      <c r="N15" s="10"/>
      <c r="O15" s="10"/>
      <c r="P15" s="10" t="s">
        <v>511</v>
      </c>
      <c r="Q15" s="10" t="s">
        <v>520</v>
      </c>
      <c r="R15" s="10"/>
    </row>
    <row r="16" spans="1:18" ht="50.1" customHeight="1" x14ac:dyDescent="0.25">
      <c r="A16" s="10" t="s">
        <v>45</v>
      </c>
      <c r="B16" s="10" t="s">
        <v>1</v>
      </c>
      <c r="C16" s="4" t="s">
        <v>46</v>
      </c>
      <c r="D16" s="4" t="s">
        <v>612</v>
      </c>
      <c r="E16" s="4"/>
      <c r="F16" s="11">
        <v>189</v>
      </c>
      <c r="G16" s="11"/>
      <c r="H16" s="4" t="s">
        <v>3</v>
      </c>
      <c r="I16" s="10"/>
      <c r="J16" s="12">
        <v>1</v>
      </c>
      <c r="K16" s="10" t="s">
        <v>547</v>
      </c>
      <c r="L16" s="10">
        <v>750</v>
      </c>
      <c r="M16" s="10"/>
      <c r="N16" s="10" t="s">
        <v>517</v>
      </c>
      <c r="O16" s="10"/>
      <c r="P16" s="10" t="s">
        <v>511</v>
      </c>
      <c r="Q16" s="10" t="s">
        <v>520</v>
      </c>
      <c r="R16" s="10"/>
    </row>
    <row r="17" spans="1:18" ht="50.1" customHeight="1" x14ac:dyDescent="0.25">
      <c r="A17" s="10" t="s">
        <v>47</v>
      </c>
      <c r="B17" s="10" t="s">
        <v>1</v>
      </c>
      <c r="C17" s="4" t="s">
        <v>49</v>
      </c>
      <c r="D17" s="4" t="s">
        <v>48</v>
      </c>
      <c r="E17" s="4"/>
      <c r="F17" s="11"/>
      <c r="G17" s="11"/>
      <c r="H17" s="4" t="s">
        <v>585</v>
      </c>
      <c r="I17" s="10"/>
      <c r="J17" s="12">
        <v>2</v>
      </c>
      <c r="K17" s="10" t="s">
        <v>522</v>
      </c>
      <c r="L17" s="10">
        <v>1400</v>
      </c>
      <c r="M17" s="10"/>
      <c r="N17" s="10" t="s">
        <v>517</v>
      </c>
      <c r="O17" s="10" t="s">
        <v>517</v>
      </c>
      <c r="P17" s="10" t="s">
        <v>511</v>
      </c>
      <c r="Q17" s="10" t="s">
        <v>520</v>
      </c>
      <c r="R17" s="10"/>
    </row>
    <row r="18" spans="1:18" ht="50.1" customHeight="1" x14ac:dyDescent="0.25">
      <c r="A18" s="10" t="s">
        <v>50</v>
      </c>
      <c r="B18" s="10" t="s">
        <v>1</v>
      </c>
      <c r="C18" s="4" t="s">
        <v>52</v>
      </c>
      <c r="D18" s="4" t="s">
        <v>51</v>
      </c>
      <c r="E18" s="4" t="s">
        <v>604</v>
      </c>
      <c r="F18" s="11">
        <v>1</v>
      </c>
      <c r="G18" s="11">
        <v>62</v>
      </c>
      <c r="H18" s="4" t="s">
        <v>0</v>
      </c>
      <c r="I18" s="10"/>
      <c r="J18" s="12">
        <v>1</v>
      </c>
      <c r="K18" s="10" t="s">
        <v>571</v>
      </c>
      <c r="L18" s="10">
        <v>1.2</v>
      </c>
      <c r="M18" s="10"/>
      <c r="N18" s="10" t="s">
        <v>517</v>
      </c>
      <c r="O18" s="10"/>
      <c r="P18" s="10" t="s">
        <v>512</v>
      </c>
      <c r="Q18" s="10" t="s">
        <v>520</v>
      </c>
      <c r="R18" s="10"/>
    </row>
    <row r="19" spans="1:18" ht="50.1" customHeight="1" x14ac:dyDescent="0.25">
      <c r="A19" s="10" t="s">
        <v>53</v>
      </c>
      <c r="B19" s="10" t="s">
        <v>1</v>
      </c>
      <c r="C19" s="4" t="s">
        <v>56</v>
      </c>
      <c r="D19" s="4" t="s">
        <v>55</v>
      </c>
      <c r="E19" s="4" t="s">
        <v>54</v>
      </c>
      <c r="F19" s="11">
        <v>1</v>
      </c>
      <c r="G19" s="11">
        <v>72</v>
      </c>
      <c r="H19" s="4" t="s">
        <v>0</v>
      </c>
      <c r="I19" s="10"/>
      <c r="J19" s="12">
        <v>1</v>
      </c>
      <c r="K19" s="10" t="s">
        <v>571</v>
      </c>
      <c r="L19" s="10">
        <v>1.2</v>
      </c>
      <c r="M19" s="10"/>
      <c r="N19" s="10"/>
      <c r="O19" s="10"/>
      <c r="P19" s="10" t="s">
        <v>512</v>
      </c>
      <c r="Q19" s="10" t="s">
        <v>520</v>
      </c>
      <c r="R19" s="10"/>
    </row>
    <row r="20" spans="1:18" ht="50.1" customHeight="1" x14ac:dyDescent="0.25">
      <c r="A20" s="10" t="s">
        <v>57</v>
      </c>
      <c r="B20" s="10" t="s">
        <v>1</v>
      </c>
      <c r="C20" s="4" t="s">
        <v>60</v>
      </c>
      <c r="D20" s="4" t="s">
        <v>59</v>
      </c>
      <c r="E20" s="4" t="s">
        <v>58</v>
      </c>
      <c r="F20" s="11">
        <v>86</v>
      </c>
      <c r="G20" s="11"/>
      <c r="H20" s="4" t="s">
        <v>21</v>
      </c>
      <c r="I20" s="10"/>
      <c r="J20" s="12">
        <v>1</v>
      </c>
      <c r="K20" s="10" t="s">
        <v>114</v>
      </c>
      <c r="L20" s="13">
        <v>8500</v>
      </c>
      <c r="M20" s="13"/>
      <c r="N20" s="10"/>
      <c r="O20" s="10"/>
      <c r="P20" s="10" t="s">
        <v>512</v>
      </c>
      <c r="Q20" s="10" t="s">
        <v>520</v>
      </c>
      <c r="R20" s="10"/>
    </row>
    <row r="21" spans="1:18" ht="50.1" customHeight="1" x14ac:dyDescent="0.25">
      <c r="A21" s="10" t="s">
        <v>61</v>
      </c>
      <c r="B21" s="10" t="s">
        <v>1</v>
      </c>
      <c r="C21" s="4" t="s">
        <v>63</v>
      </c>
      <c r="D21" s="4">
        <v>2011</v>
      </c>
      <c r="E21" s="4" t="s">
        <v>62</v>
      </c>
      <c r="F21" s="11">
        <v>102</v>
      </c>
      <c r="G21" s="11"/>
      <c r="H21" s="4" t="s">
        <v>3</v>
      </c>
      <c r="I21" s="10"/>
      <c r="J21" s="12">
        <v>5</v>
      </c>
      <c r="K21" s="10" t="s">
        <v>114</v>
      </c>
      <c r="L21" s="13">
        <v>42500</v>
      </c>
      <c r="M21" s="13"/>
      <c r="N21" s="10" t="s">
        <v>517</v>
      </c>
      <c r="O21" s="10"/>
      <c r="P21" s="10" t="s">
        <v>512</v>
      </c>
      <c r="Q21" s="10" t="s">
        <v>520</v>
      </c>
      <c r="R21" s="10"/>
    </row>
    <row r="22" spans="1:18" ht="50.1" customHeight="1" x14ac:dyDescent="0.25">
      <c r="A22" s="10" t="s">
        <v>66</v>
      </c>
      <c r="B22" s="10" t="s">
        <v>1</v>
      </c>
      <c r="C22" s="4" t="s">
        <v>67</v>
      </c>
      <c r="D22" s="4" t="s">
        <v>2</v>
      </c>
      <c r="E22" s="4"/>
      <c r="F22" s="11">
        <v>6</v>
      </c>
      <c r="G22" s="11">
        <v>20</v>
      </c>
      <c r="H22" s="4" t="s">
        <v>0</v>
      </c>
      <c r="I22" s="10"/>
      <c r="J22" s="12">
        <v>1</v>
      </c>
      <c r="K22" s="10" t="s">
        <v>114</v>
      </c>
      <c r="L22" s="13">
        <v>8500</v>
      </c>
      <c r="M22" s="10"/>
      <c r="N22" s="10" t="s">
        <v>517</v>
      </c>
      <c r="O22" s="10"/>
      <c r="P22" s="10" t="s">
        <v>512</v>
      </c>
      <c r="Q22" s="10" t="s">
        <v>520</v>
      </c>
      <c r="R22" s="10"/>
    </row>
    <row r="23" spans="1:18" ht="50.1" customHeight="1" x14ac:dyDescent="0.25">
      <c r="A23" s="10" t="s">
        <v>69</v>
      </c>
      <c r="B23" s="10" t="s">
        <v>1</v>
      </c>
      <c r="C23" s="4" t="s">
        <v>70</v>
      </c>
      <c r="D23" s="4" t="s">
        <v>613</v>
      </c>
      <c r="E23" s="4"/>
      <c r="F23" s="11">
        <v>443</v>
      </c>
      <c r="G23" s="11"/>
      <c r="H23" s="4" t="s">
        <v>68</v>
      </c>
      <c r="I23" s="10"/>
      <c r="J23" s="12">
        <v>1</v>
      </c>
      <c r="K23" s="10" t="s">
        <v>522</v>
      </c>
      <c r="L23" s="10">
        <v>700</v>
      </c>
      <c r="M23" s="10"/>
      <c r="N23" s="10"/>
      <c r="O23" s="10"/>
      <c r="P23" s="10" t="s">
        <v>511</v>
      </c>
      <c r="Q23" s="10" t="s">
        <v>520</v>
      </c>
      <c r="R23" s="10"/>
    </row>
    <row r="24" spans="1:18" ht="50.1" customHeight="1" x14ac:dyDescent="0.25">
      <c r="A24" s="10" t="s">
        <v>72</v>
      </c>
      <c r="B24" s="10" t="s">
        <v>1</v>
      </c>
      <c r="C24" s="4" t="s">
        <v>73</v>
      </c>
      <c r="D24" s="4" t="s">
        <v>613</v>
      </c>
      <c r="E24" s="4"/>
      <c r="F24" s="11">
        <v>443</v>
      </c>
      <c r="G24" s="11"/>
      <c r="H24" s="4" t="s">
        <v>71</v>
      </c>
      <c r="I24" s="10"/>
      <c r="J24" s="12">
        <v>2</v>
      </c>
      <c r="K24" s="10" t="s">
        <v>522</v>
      </c>
      <c r="L24" s="10">
        <v>1400</v>
      </c>
      <c r="M24" s="10"/>
      <c r="N24" s="10"/>
      <c r="O24" s="10"/>
      <c r="P24" s="10" t="s">
        <v>511</v>
      </c>
      <c r="Q24" s="10" t="s">
        <v>520</v>
      </c>
      <c r="R24" s="10"/>
    </row>
    <row r="25" spans="1:18" ht="50.1" customHeight="1" x14ac:dyDescent="0.25">
      <c r="A25" s="10" t="s">
        <v>74</v>
      </c>
      <c r="B25" s="10" t="s">
        <v>1</v>
      </c>
      <c r="C25" s="4" t="s">
        <v>75</v>
      </c>
      <c r="D25" s="4" t="s">
        <v>613</v>
      </c>
      <c r="E25" s="4"/>
      <c r="F25" s="11">
        <v>443</v>
      </c>
      <c r="G25" s="11"/>
      <c r="H25" s="4" t="s">
        <v>68</v>
      </c>
      <c r="I25" s="10"/>
      <c r="J25" s="12">
        <v>1</v>
      </c>
      <c r="K25" s="10" t="s">
        <v>522</v>
      </c>
      <c r="L25" s="10">
        <v>700</v>
      </c>
      <c r="M25" s="10"/>
      <c r="N25" s="10"/>
      <c r="O25" s="10"/>
      <c r="P25" s="10" t="s">
        <v>511</v>
      </c>
      <c r="Q25" s="10" t="s">
        <v>520</v>
      </c>
      <c r="R25" s="10"/>
    </row>
    <row r="26" spans="1:18" ht="50.1" customHeight="1" x14ac:dyDescent="0.25">
      <c r="A26" s="10" t="s">
        <v>76</v>
      </c>
      <c r="B26" s="10" t="s">
        <v>1</v>
      </c>
      <c r="C26" s="4" t="s">
        <v>77</v>
      </c>
      <c r="D26" s="4" t="s">
        <v>613</v>
      </c>
      <c r="E26" s="4"/>
      <c r="F26" s="11">
        <v>443</v>
      </c>
      <c r="G26" s="11"/>
      <c r="H26" s="4" t="s">
        <v>68</v>
      </c>
      <c r="I26" s="10"/>
      <c r="J26" s="12">
        <v>1</v>
      </c>
      <c r="K26" s="10" t="s">
        <v>522</v>
      </c>
      <c r="L26" s="10">
        <v>700</v>
      </c>
      <c r="M26" s="10"/>
      <c r="N26" s="10"/>
      <c r="O26" s="10"/>
      <c r="P26" s="10" t="s">
        <v>511</v>
      </c>
      <c r="Q26" s="10" t="s">
        <v>520</v>
      </c>
      <c r="R26" s="10"/>
    </row>
    <row r="27" spans="1:18" ht="50.1" customHeight="1" x14ac:dyDescent="0.25">
      <c r="A27" s="10" t="s">
        <v>78</v>
      </c>
      <c r="B27" s="10" t="s">
        <v>1</v>
      </c>
      <c r="C27" s="4" t="s">
        <v>80</v>
      </c>
      <c r="D27" s="4">
        <v>2005</v>
      </c>
      <c r="E27" s="4" t="s">
        <v>79</v>
      </c>
      <c r="F27" s="11">
        <v>3</v>
      </c>
      <c r="G27" s="11">
        <v>10</v>
      </c>
      <c r="H27" s="4" t="s">
        <v>0</v>
      </c>
      <c r="I27" s="10"/>
      <c r="J27" s="12">
        <v>1</v>
      </c>
      <c r="K27" s="10" t="s">
        <v>547</v>
      </c>
      <c r="L27" s="10">
        <v>750</v>
      </c>
      <c r="M27" s="10"/>
      <c r="N27" s="10"/>
      <c r="O27" s="10"/>
      <c r="P27" s="10" t="s">
        <v>511</v>
      </c>
      <c r="Q27" s="10" t="s">
        <v>520</v>
      </c>
      <c r="R27" s="10"/>
    </row>
    <row r="28" spans="1:18" ht="50.1" customHeight="1" x14ac:dyDescent="0.25">
      <c r="A28" s="10" t="s">
        <v>81</v>
      </c>
      <c r="B28" s="10" t="s">
        <v>1</v>
      </c>
      <c r="C28" s="4" t="s">
        <v>82</v>
      </c>
      <c r="D28" s="4">
        <v>2003</v>
      </c>
      <c r="E28" s="4"/>
      <c r="F28" s="11">
        <v>126</v>
      </c>
      <c r="G28" s="11">
        <v>6</v>
      </c>
      <c r="H28" s="4" t="s">
        <v>0</v>
      </c>
      <c r="I28" s="10"/>
      <c r="J28" s="12">
        <v>1</v>
      </c>
      <c r="K28" s="10" t="s">
        <v>522</v>
      </c>
      <c r="L28" s="10">
        <v>700</v>
      </c>
      <c r="M28" s="10"/>
      <c r="N28" s="10" t="s">
        <v>517</v>
      </c>
      <c r="O28" s="10"/>
      <c r="P28" s="10" t="s">
        <v>511</v>
      </c>
      <c r="Q28" s="10" t="s">
        <v>520</v>
      </c>
      <c r="R28" s="10"/>
    </row>
    <row r="29" spans="1:18" ht="50.1" customHeight="1" x14ac:dyDescent="0.25">
      <c r="A29" s="10" t="s">
        <v>83</v>
      </c>
      <c r="B29" s="10" t="s">
        <v>44</v>
      </c>
      <c r="C29" s="4" t="s">
        <v>86</v>
      </c>
      <c r="D29" s="4" t="s">
        <v>85</v>
      </c>
      <c r="E29" s="4" t="s">
        <v>84</v>
      </c>
      <c r="F29" s="11">
        <v>44</v>
      </c>
      <c r="G29" s="11"/>
      <c r="H29" s="4" t="s">
        <v>21</v>
      </c>
      <c r="I29" s="10"/>
      <c r="J29" s="12">
        <v>2</v>
      </c>
      <c r="K29" s="10" t="s">
        <v>570</v>
      </c>
      <c r="L29" s="10">
        <f>700+8500</f>
        <v>9200</v>
      </c>
      <c r="M29" s="10"/>
      <c r="N29" s="10"/>
      <c r="O29" s="10"/>
      <c r="P29" s="10" t="s">
        <v>511</v>
      </c>
      <c r="Q29" s="10" t="s">
        <v>520</v>
      </c>
      <c r="R29" s="10"/>
    </row>
    <row r="30" spans="1:18" ht="50.1" customHeight="1" x14ac:dyDescent="0.25">
      <c r="A30" s="10" t="s">
        <v>87</v>
      </c>
      <c r="B30" s="10" t="s">
        <v>1</v>
      </c>
      <c r="C30" s="4" t="s">
        <v>88</v>
      </c>
      <c r="D30" s="4" t="s">
        <v>614</v>
      </c>
      <c r="E30" s="4"/>
      <c r="F30" s="11">
        <v>35</v>
      </c>
      <c r="G30" s="11">
        <v>2</v>
      </c>
      <c r="H30" s="4" t="s">
        <v>0</v>
      </c>
      <c r="I30" s="10"/>
      <c r="J30" s="12">
        <v>1</v>
      </c>
      <c r="K30" s="10" t="s">
        <v>571</v>
      </c>
      <c r="L30" s="10">
        <v>1.2</v>
      </c>
      <c r="M30" s="10"/>
      <c r="N30" s="10"/>
      <c r="O30" s="10"/>
      <c r="P30" s="10" t="s">
        <v>512</v>
      </c>
      <c r="Q30" s="10" t="s">
        <v>520</v>
      </c>
      <c r="R30" s="10"/>
    </row>
    <row r="31" spans="1:18" ht="50.1" customHeight="1" x14ac:dyDescent="0.25">
      <c r="A31" s="10" t="s">
        <v>89</v>
      </c>
      <c r="B31" s="10" t="s">
        <v>1</v>
      </c>
      <c r="C31" s="4" t="s">
        <v>90</v>
      </c>
      <c r="D31" s="4">
        <v>1956</v>
      </c>
      <c r="E31" s="4"/>
      <c r="F31" s="11">
        <v>35</v>
      </c>
      <c r="G31" s="11">
        <v>4</v>
      </c>
      <c r="H31" s="4" t="s">
        <v>0</v>
      </c>
      <c r="I31" s="10"/>
      <c r="J31" s="12">
        <v>1</v>
      </c>
      <c r="K31" s="10" t="s">
        <v>522</v>
      </c>
      <c r="L31" s="10">
        <v>700</v>
      </c>
      <c r="M31" s="10"/>
      <c r="N31" s="10"/>
      <c r="O31" s="10" t="s">
        <v>517</v>
      </c>
      <c r="P31" s="10" t="s">
        <v>512</v>
      </c>
      <c r="Q31" s="10" t="s">
        <v>520</v>
      </c>
      <c r="R31" s="10"/>
    </row>
    <row r="32" spans="1:18" ht="50.1" customHeight="1" x14ac:dyDescent="0.25">
      <c r="A32" s="10" t="s">
        <v>93</v>
      </c>
      <c r="B32" s="10" t="s">
        <v>1</v>
      </c>
      <c r="C32" s="4" t="s">
        <v>94</v>
      </c>
      <c r="D32" s="4">
        <v>1988</v>
      </c>
      <c r="E32" s="4"/>
      <c r="F32" s="11">
        <v>43</v>
      </c>
      <c r="G32" s="11" t="s">
        <v>92</v>
      </c>
      <c r="H32" s="4" t="s">
        <v>91</v>
      </c>
      <c r="I32" s="10"/>
      <c r="J32" s="12">
        <v>1</v>
      </c>
      <c r="K32" s="10" t="s">
        <v>522</v>
      </c>
      <c r="L32" s="10">
        <v>700</v>
      </c>
      <c r="M32" s="10"/>
      <c r="N32" s="10"/>
      <c r="O32" s="10"/>
      <c r="P32" s="10" t="s">
        <v>512</v>
      </c>
      <c r="Q32" s="10" t="s">
        <v>520</v>
      </c>
      <c r="R32" s="10"/>
    </row>
    <row r="33" spans="1:18" ht="50.1" customHeight="1" x14ac:dyDescent="0.25">
      <c r="A33" s="10" t="s">
        <v>95</v>
      </c>
      <c r="B33" s="10" t="s">
        <v>1</v>
      </c>
      <c r="C33" s="4" t="s">
        <v>97</v>
      </c>
      <c r="D33" s="4" t="s">
        <v>2</v>
      </c>
      <c r="E33" s="4" t="s">
        <v>96</v>
      </c>
      <c r="F33" s="11">
        <v>2</v>
      </c>
      <c r="G33" s="11">
        <v>5</v>
      </c>
      <c r="H33" s="4" t="s">
        <v>0</v>
      </c>
      <c r="I33" s="10"/>
      <c r="J33" s="12">
        <v>1</v>
      </c>
      <c r="K33" s="10" t="s">
        <v>522</v>
      </c>
      <c r="L33" s="10">
        <v>700</v>
      </c>
      <c r="M33" s="10"/>
      <c r="N33" s="10"/>
      <c r="O33" s="10"/>
      <c r="P33" s="10" t="s">
        <v>511</v>
      </c>
      <c r="Q33" s="10" t="s">
        <v>520</v>
      </c>
      <c r="R33" s="10"/>
    </row>
    <row r="34" spans="1:18" ht="50.1" customHeight="1" x14ac:dyDescent="0.25">
      <c r="A34" s="10" t="s">
        <v>98</v>
      </c>
      <c r="B34" s="10" t="s">
        <v>1</v>
      </c>
      <c r="C34" s="4" t="s">
        <v>97</v>
      </c>
      <c r="D34" s="4" t="s">
        <v>2</v>
      </c>
      <c r="E34" s="4" t="s">
        <v>99</v>
      </c>
      <c r="F34" s="11">
        <v>2</v>
      </c>
      <c r="G34" s="11">
        <v>9</v>
      </c>
      <c r="H34" s="4" t="s">
        <v>0</v>
      </c>
      <c r="I34" s="10"/>
      <c r="J34" s="12">
        <v>1</v>
      </c>
      <c r="K34" s="10" t="s">
        <v>522</v>
      </c>
      <c r="L34" s="10">
        <v>700</v>
      </c>
      <c r="M34" s="10"/>
      <c r="N34" s="10"/>
      <c r="O34" s="10"/>
      <c r="P34" s="10" t="s">
        <v>511</v>
      </c>
      <c r="Q34" s="10" t="s">
        <v>520</v>
      </c>
      <c r="R34" s="10"/>
    </row>
    <row r="35" spans="1:18" ht="50.1" customHeight="1" x14ac:dyDescent="0.25">
      <c r="A35" s="10" t="s">
        <v>100</v>
      </c>
      <c r="B35" s="10" t="s">
        <v>1</v>
      </c>
      <c r="C35" s="4" t="s">
        <v>101</v>
      </c>
      <c r="D35" s="4" t="s">
        <v>4</v>
      </c>
      <c r="E35" s="4"/>
      <c r="F35" s="11">
        <v>2</v>
      </c>
      <c r="G35" s="11">
        <v>4</v>
      </c>
      <c r="H35" s="4" t="s">
        <v>0</v>
      </c>
      <c r="I35" s="10"/>
      <c r="J35" s="12">
        <v>1</v>
      </c>
      <c r="K35" s="10" t="s">
        <v>522</v>
      </c>
      <c r="L35" s="10">
        <v>700</v>
      </c>
      <c r="M35" s="10"/>
      <c r="N35" s="10" t="s">
        <v>517</v>
      </c>
      <c r="O35" s="10"/>
      <c r="P35" s="10" t="s">
        <v>512</v>
      </c>
      <c r="Q35" s="10" t="s">
        <v>520</v>
      </c>
      <c r="R35" s="10"/>
    </row>
    <row r="36" spans="1:18" ht="50.1" customHeight="1" x14ac:dyDescent="0.25">
      <c r="A36" s="10" t="s">
        <v>102</v>
      </c>
      <c r="B36" s="10" t="s">
        <v>1</v>
      </c>
      <c r="C36" s="4" t="s">
        <v>105</v>
      </c>
      <c r="D36" s="4" t="s">
        <v>104</v>
      </c>
      <c r="E36" s="4" t="s">
        <v>103</v>
      </c>
      <c r="F36" s="11">
        <v>34</v>
      </c>
      <c r="G36" s="11">
        <v>19</v>
      </c>
      <c r="H36" s="4" t="s">
        <v>0</v>
      </c>
      <c r="I36" s="10"/>
      <c r="J36" s="12">
        <v>1</v>
      </c>
      <c r="K36" s="10" t="s">
        <v>571</v>
      </c>
      <c r="L36" s="10">
        <v>1.2</v>
      </c>
      <c r="M36" s="10"/>
      <c r="N36" s="10" t="s">
        <v>517</v>
      </c>
      <c r="O36" s="10"/>
      <c r="P36" s="10" t="s">
        <v>511</v>
      </c>
      <c r="Q36" s="10" t="s">
        <v>520</v>
      </c>
      <c r="R36" s="10"/>
    </row>
    <row r="37" spans="1:18" ht="50.1" customHeight="1" x14ac:dyDescent="0.25">
      <c r="A37" s="10" t="s">
        <v>107</v>
      </c>
      <c r="B37" s="10" t="s">
        <v>12</v>
      </c>
      <c r="C37" s="4" t="s">
        <v>108</v>
      </c>
      <c r="D37" s="4">
        <v>1977</v>
      </c>
      <c r="E37" s="4" t="s">
        <v>615</v>
      </c>
      <c r="F37" s="11">
        <v>84</v>
      </c>
      <c r="G37" s="11" t="s">
        <v>106</v>
      </c>
      <c r="H37" s="4" t="s">
        <v>65</v>
      </c>
      <c r="I37" s="10"/>
      <c r="J37" s="12">
        <v>1</v>
      </c>
      <c r="K37" s="10" t="s">
        <v>522</v>
      </c>
      <c r="L37" s="10">
        <v>700</v>
      </c>
      <c r="M37" s="10"/>
      <c r="N37" s="10"/>
      <c r="O37" s="10" t="s">
        <v>517</v>
      </c>
      <c r="P37" s="10" t="s">
        <v>511</v>
      </c>
      <c r="Q37" s="10" t="s">
        <v>520</v>
      </c>
      <c r="R37" s="10"/>
    </row>
    <row r="38" spans="1:18" ht="50.1" customHeight="1" x14ac:dyDescent="0.25">
      <c r="A38" s="10" t="s">
        <v>110</v>
      </c>
      <c r="B38" s="10" t="s">
        <v>12</v>
      </c>
      <c r="C38" s="4" t="s">
        <v>111</v>
      </c>
      <c r="D38" s="4">
        <v>1977</v>
      </c>
      <c r="E38" s="4" t="s">
        <v>616</v>
      </c>
      <c r="F38" s="11">
        <v>84</v>
      </c>
      <c r="G38" s="11" t="s">
        <v>109</v>
      </c>
      <c r="H38" s="4" t="s">
        <v>65</v>
      </c>
      <c r="I38" s="10"/>
      <c r="J38" s="12">
        <v>1</v>
      </c>
      <c r="K38" s="10" t="s">
        <v>522</v>
      </c>
      <c r="L38" s="10">
        <v>700</v>
      </c>
      <c r="M38" s="10"/>
      <c r="N38" s="10"/>
      <c r="O38" s="10" t="s">
        <v>517</v>
      </c>
      <c r="P38" s="10" t="s">
        <v>511</v>
      </c>
      <c r="Q38" s="10" t="s">
        <v>520</v>
      </c>
      <c r="R38" s="10"/>
    </row>
    <row r="39" spans="1:18" ht="50.1" customHeight="1" x14ac:dyDescent="0.25">
      <c r="A39" s="10" t="s">
        <v>112</v>
      </c>
      <c r="B39" s="10" t="s">
        <v>12</v>
      </c>
      <c r="C39" s="4" t="s">
        <v>114</v>
      </c>
      <c r="D39" s="4" t="s">
        <v>617</v>
      </c>
      <c r="E39" s="4" t="s">
        <v>113</v>
      </c>
      <c r="F39" s="11">
        <v>29</v>
      </c>
      <c r="G39" s="11"/>
      <c r="H39" s="4" t="s">
        <v>65</v>
      </c>
      <c r="I39" s="10"/>
      <c r="J39" s="12">
        <v>1</v>
      </c>
      <c r="K39" s="10" t="s">
        <v>114</v>
      </c>
      <c r="L39" s="10">
        <v>8500</v>
      </c>
      <c r="M39" s="10"/>
      <c r="N39" s="10"/>
      <c r="O39" s="10" t="s">
        <v>517</v>
      </c>
      <c r="P39" s="10" t="s">
        <v>511</v>
      </c>
      <c r="Q39" s="10" t="s">
        <v>520</v>
      </c>
      <c r="R39" s="10"/>
    </row>
    <row r="40" spans="1:18" ht="50.1" customHeight="1" x14ac:dyDescent="0.25">
      <c r="A40" s="10" t="s">
        <v>115</v>
      </c>
      <c r="B40" s="10" t="s">
        <v>1</v>
      </c>
      <c r="C40" s="4" t="s">
        <v>118</v>
      </c>
      <c r="D40" s="4" t="s">
        <v>117</v>
      </c>
      <c r="E40" s="4" t="s">
        <v>116</v>
      </c>
      <c r="F40" s="11">
        <v>1</v>
      </c>
      <c r="G40" s="11">
        <v>38</v>
      </c>
      <c r="H40" s="4" t="s">
        <v>0</v>
      </c>
      <c r="I40" s="10"/>
      <c r="J40" s="12">
        <v>1</v>
      </c>
      <c r="K40" s="10" t="s">
        <v>114</v>
      </c>
      <c r="L40" s="13">
        <v>265.2</v>
      </c>
      <c r="M40" s="13"/>
      <c r="N40" s="10"/>
      <c r="O40" s="10" t="s">
        <v>517</v>
      </c>
      <c r="P40" s="10" t="s">
        <v>512</v>
      </c>
      <c r="Q40" s="4" t="s">
        <v>519</v>
      </c>
      <c r="R40" s="10"/>
    </row>
    <row r="41" spans="1:18" ht="50.1" customHeight="1" x14ac:dyDescent="0.25">
      <c r="A41" s="10" t="s">
        <v>120</v>
      </c>
      <c r="B41" s="10" t="s">
        <v>22</v>
      </c>
      <c r="C41" s="4" t="s">
        <v>123</v>
      </c>
      <c r="D41" s="4" t="s">
        <v>122</v>
      </c>
      <c r="E41" s="4" t="s">
        <v>121</v>
      </c>
      <c r="F41" s="11"/>
      <c r="G41" s="11"/>
      <c r="H41" s="4" t="s">
        <v>119</v>
      </c>
      <c r="I41" s="10"/>
      <c r="J41" s="12"/>
      <c r="K41" s="10"/>
      <c r="L41" s="10"/>
      <c r="M41" s="10"/>
      <c r="N41" s="10"/>
      <c r="O41" s="10"/>
      <c r="P41" s="10" t="s">
        <v>511</v>
      </c>
      <c r="Q41" s="10" t="s">
        <v>520</v>
      </c>
      <c r="R41" s="10"/>
    </row>
    <row r="42" spans="1:18" ht="50.1" customHeight="1" x14ac:dyDescent="0.25">
      <c r="A42" s="10" t="s">
        <v>125</v>
      </c>
      <c r="B42" s="10" t="s">
        <v>44</v>
      </c>
      <c r="C42" s="4" t="s">
        <v>127</v>
      </c>
      <c r="D42" s="4" t="s">
        <v>122</v>
      </c>
      <c r="E42" s="4" t="s">
        <v>126</v>
      </c>
      <c r="F42" s="11"/>
      <c r="G42" s="11"/>
      <c r="H42" s="4" t="s">
        <v>124</v>
      </c>
      <c r="I42" s="10"/>
      <c r="J42" s="12"/>
      <c r="K42" s="10"/>
      <c r="L42" s="10"/>
      <c r="M42" s="10"/>
      <c r="N42" s="10"/>
      <c r="O42" s="10"/>
      <c r="P42" s="10" t="s">
        <v>511</v>
      </c>
      <c r="Q42" s="10" t="s">
        <v>520</v>
      </c>
      <c r="R42" s="10"/>
    </row>
    <row r="43" spans="1:18" ht="50.1" customHeight="1" x14ac:dyDescent="0.25">
      <c r="A43" s="10" t="s">
        <v>128</v>
      </c>
      <c r="B43" s="10" t="s">
        <v>1</v>
      </c>
      <c r="C43" s="4" t="s">
        <v>131</v>
      </c>
      <c r="D43" s="4" t="s">
        <v>130</v>
      </c>
      <c r="E43" s="4" t="s">
        <v>129</v>
      </c>
      <c r="F43" s="11">
        <v>20</v>
      </c>
      <c r="G43" s="11"/>
      <c r="H43" s="4" t="s">
        <v>3</v>
      </c>
      <c r="I43" s="10"/>
      <c r="J43" s="12">
        <v>2</v>
      </c>
      <c r="K43" s="10" t="s">
        <v>572</v>
      </c>
      <c r="L43" s="10">
        <v>1400</v>
      </c>
      <c r="M43" s="10"/>
      <c r="N43" s="10"/>
      <c r="O43" s="10" t="s">
        <v>517</v>
      </c>
      <c r="P43" s="10" t="s">
        <v>511</v>
      </c>
      <c r="Q43" s="10" t="s">
        <v>520</v>
      </c>
      <c r="R43" s="10"/>
    </row>
    <row r="44" spans="1:18" ht="50.1" customHeight="1" x14ac:dyDescent="0.25">
      <c r="A44" s="10" t="s">
        <v>132</v>
      </c>
      <c r="B44" s="10" t="s">
        <v>1</v>
      </c>
      <c r="C44" s="4" t="s">
        <v>135</v>
      </c>
      <c r="D44" s="4" t="s">
        <v>134</v>
      </c>
      <c r="E44" s="4" t="s">
        <v>133</v>
      </c>
      <c r="F44" s="11">
        <v>20</v>
      </c>
      <c r="G44" s="11"/>
      <c r="H44" s="4" t="s">
        <v>3</v>
      </c>
      <c r="I44" s="10"/>
      <c r="J44" s="12">
        <v>2</v>
      </c>
      <c r="K44" s="10" t="s">
        <v>572</v>
      </c>
      <c r="L44" s="10">
        <v>1400</v>
      </c>
      <c r="M44" s="10"/>
      <c r="N44" s="10"/>
      <c r="O44" s="10" t="s">
        <v>517</v>
      </c>
      <c r="P44" s="10" t="s">
        <v>511</v>
      </c>
      <c r="Q44" s="10" t="s">
        <v>520</v>
      </c>
      <c r="R44" s="10" t="s">
        <v>574</v>
      </c>
    </row>
    <row r="45" spans="1:18" ht="50.1" customHeight="1" x14ac:dyDescent="0.25">
      <c r="A45" s="10" t="s">
        <v>136</v>
      </c>
      <c r="B45" s="10" t="s">
        <v>1</v>
      </c>
      <c r="C45" s="4" t="s">
        <v>139</v>
      </c>
      <c r="D45" s="4" t="s">
        <v>138</v>
      </c>
      <c r="E45" s="4" t="s">
        <v>137</v>
      </c>
      <c r="F45" s="11"/>
      <c r="G45" s="11"/>
      <c r="H45" s="4" t="s">
        <v>3</v>
      </c>
      <c r="I45" s="10"/>
      <c r="J45" s="12">
        <v>1</v>
      </c>
      <c r="K45" s="10" t="s">
        <v>572</v>
      </c>
      <c r="L45" s="10">
        <v>700</v>
      </c>
      <c r="M45" s="10"/>
      <c r="N45" s="10"/>
      <c r="O45" s="10" t="s">
        <v>517</v>
      </c>
      <c r="P45" s="10" t="s">
        <v>511</v>
      </c>
      <c r="Q45" s="10" t="s">
        <v>520</v>
      </c>
      <c r="R45" s="10" t="s">
        <v>575</v>
      </c>
    </row>
    <row r="46" spans="1:18" ht="50.1" customHeight="1" x14ac:dyDescent="0.25">
      <c r="A46" s="10" t="s">
        <v>140</v>
      </c>
      <c r="B46" s="10" t="s">
        <v>1</v>
      </c>
      <c r="C46" s="4" t="s">
        <v>143</v>
      </c>
      <c r="D46" s="4" t="s">
        <v>142</v>
      </c>
      <c r="E46" s="4" t="s">
        <v>141</v>
      </c>
      <c r="F46" s="11">
        <v>20</v>
      </c>
      <c r="G46" s="11"/>
      <c r="H46" s="4" t="s">
        <v>3</v>
      </c>
      <c r="I46" s="10"/>
      <c r="J46" s="12">
        <v>3</v>
      </c>
      <c r="K46" s="10" t="s">
        <v>572</v>
      </c>
      <c r="L46" s="10">
        <v>2100</v>
      </c>
      <c r="M46" s="10"/>
      <c r="N46" s="10"/>
      <c r="O46" s="10" t="s">
        <v>517</v>
      </c>
      <c r="P46" s="10" t="s">
        <v>511</v>
      </c>
      <c r="Q46" s="10" t="s">
        <v>520</v>
      </c>
      <c r="R46" s="10" t="s">
        <v>608</v>
      </c>
    </row>
    <row r="47" spans="1:18" ht="50.1" customHeight="1" x14ac:dyDescent="0.25">
      <c r="A47" s="10" t="s">
        <v>144</v>
      </c>
      <c r="B47" s="10" t="s">
        <v>1</v>
      </c>
      <c r="C47" s="4" t="s">
        <v>147</v>
      </c>
      <c r="D47" s="4" t="s">
        <v>146</v>
      </c>
      <c r="E47" s="4" t="s">
        <v>145</v>
      </c>
      <c r="F47" s="11">
        <v>20</v>
      </c>
      <c r="G47" s="11"/>
      <c r="H47" s="4" t="s">
        <v>3</v>
      </c>
      <c r="I47" s="10"/>
      <c r="J47" s="12">
        <v>2</v>
      </c>
      <c r="K47" s="10" t="s">
        <v>572</v>
      </c>
      <c r="L47" s="10">
        <v>1400</v>
      </c>
      <c r="M47" s="10"/>
      <c r="N47" s="10"/>
      <c r="O47" s="10" t="s">
        <v>517</v>
      </c>
      <c r="P47" s="10" t="s">
        <v>511</v>
      </c>
      <c r="Q47" s="10" t="s">
        <v>520</v>
      </c>
      <c r="R47" s="10" t="s">
        <v>608</v>
      </c>
    </row>
    <row r="48" spans="1:18" ht="50.1" customHeight="1" x14ac:dyDescent="0.25">
      <c r="A48" s="10" t="s">
        <v>148</v>
      </c>
      <c r="B48" s="10" t="s">
        <v>1</v>
      </c>
      <c r="C48" s="4" t="s">
        <v>622</v>
      </c>
      <c r="D48" s="4" t="s">
        <v>149</v>
      </c>
      <c r="E48" s="4" t="s">
        <v>145</v>
      </c>
      <c r="F48" s="11">
        <v>20</v>
      </c>
      <c r="G48" s="11"/>
      <c r="H48" s="4" t="s">
        <v>3</v>
      </c>
      <c r="I48" s="10"/>
      <c r="J48" s="12">
        <v>2</v>
      </c>
      <c r="K48" s="10" t="s">
        <v>572</v>
      </c>
      <c r="L48" s="10">
        <v>1400</v>
      </c>
      <c r="M48" s="10"/>
      <c r="N48" s="10"/>
      <c r="O48" s="10" t="s">
        <v>517</v>
      </c>
      <c r="P48" s="10" t="s">
        <v>511</v>
      </c>
      <c r="Q48" s="10" t="s">
        <v>520</v>
      </c>
      <c r="R48" s="10" t="s">
        <v>575</v>
      </c>
    </row>
    <row r="49" spans="1:18" ht="50.1" customHeight="1" x14ac:dyDescent="0.25">
      <c r="A49" s="10" t="s">
        <v>150</v>
      </c>
      <c r="B49" s="10" t="s">
        <v>1</v>
      </c>
      <c r="C49" s="4" t="s">
        <v>152</v>
      </c>
      <c r="D49" s="4" t="s">
        <v>151</v>
      </c>
      <c r="E49" s="4" t="s">
        <v>137</v>
      </c>
      <c r="F49" s="11"/>
      <c r="G49" s="11"/>
      <c r="H49" s="4" t="s">
        <v>3</v>
      </c>
      <c r="I49" s="10"/>
      <c r="J49" s="12">
        <v>1</v>
      </c>
      <c r="K49" s="10" t="s">
        <v>572</v>
      </c>
      <c r="L49" s="10">
        <v>700</v>
      </c>
      <c r="M49" s="10"/>
      <c r="N49" s="10"/>
      <c r="O49" s="10" t="s">
        <v>517</v>
      </c>
      <c r="P49" s="10" t="s">
        <v>511</v>
      </c>
      <c r="Q49" s="10" t="s">
        <v>520</v>
      </c>
      <c r="R49" s="10" t="s">
        <v>575</v>
      </c>
    </row>
    <row r="50" spans="1:18" ht="50.1" customHeight="1" x14ac:dyDescent="0.25">
      <c r="A50" s="10" t="s">
        <v>153</v>
      </c>
      <c r="B50" s="10" t="s">
        <v>1</v>
      </c>
      <c r="C50" s="4" t="s">
        <v>156</v>
      </c>
      <c r="D50" s="4" t="s">
        <v>155</v>
      </c>
      <c r="E50" s="4" t="s">
        <v>154</v>
      </c>
      <c r="F50" s="11"/>
      <c r="G50" s="11"/>
      <c r="H50" s="4" t="s">
        <v>3</v>
      </c>
      <c r="I50" s="10"/>
      <c r="J50" s="12">
        <v>1</v>
      </c>
      <c r="K50" s="10" t="s">
        <v>572</v>
      </c>
      <c r="L50" s="10">
        <v>700</v>
      </c>
      <c r="M50" s="10"/>
      <c r="N50" s="10"/>
      <c r="O50" s="10" t="s">
        <v>517</v>
      </c>
      <c r="P50" s="10" t="s">
        <v>511</v>
      </c>
      <c r="Q50" s="10" t="s">
        <v>520</v>
      </c>
      <c r="R50" s="10" t="s">
        <v>575</v>
      </c>
    </row>
    <row r="51" spans="1:18" ht="50.1" customHeight="1" x14ac:dyDescent="0.25">
      <c r="A51" s="10" t="s">
        <v>157</v>
      </c>
      <c r="B51" s="10" t="s">
        <v>12</v>
      </c>
      <c r="C51" s="4" t="s">
        <v>160</v>
      </c>
      <c r="D51" s="4" t="s">
        <v>159</v>
      </c>
      <c r="E51" s="4" t="s">
        <v>158</v>
      </c>
      <c r="F51" s="11">
        <v>21</v>
      </c>
      <c r="G51" s="11"/>
      <c r="H51" s="4" t="s">
        <v>65</v>
      </c>
      <c r="I51" s="10"/>
      <c r="J51" s="12">
        <v>1</v>
      </c>
      <c r="K51" s="10" t="s">
        <v>572</v>
      </c>
      <c r="L51" s="10">
        <v>700</v>
      </c>
      <c r="M51" s="10"/>
      <c r="N51" s="10"/>
      <c r="O51" s="10" t="s">
        <v>517</v>
      </c>
      <c r="P51" s="10" t="s">
        <v>511</v>
      </c>
      <c r="Q51" s="10" t="s">
        <v>520</v>
      </c>
      <c r="R51" s="10"/>
    </row>
    <row r="52" spans="1:18" ht="50.1" customHeight="1" x14ac:dyDescent="0.25">
      <c r="A52" s="10" t="s">
        <v>161</v>
      </c>
      <c r="B52" s="10" t="s">
        <v>12</v>
      </c>
      <c r="C52" s="4" t="s">
        <v>163</v>
      </c>
      <c r="D52" s="4" t="s">
        <v>162</v>
      </c>
      <c r="E52" s="4" t="s">
        <v>158</v>
      </c>
      <c r="F52" s="11">
        <v>21</v>
      </c>
      <c r="G52" s="11"/>
      <c r="H52" s="4" t="s">
        <v>65</v>
      </c>
      <c r="I52" s="10"/>
      <c r="J52" s="12">
        <v>1</v>
      </c>
      <c r="K52" s="10" t="s">
        <v>572</v>
      </c>
      <c r="L52" s="10">
        <v>700</v>
      </c>
      <c r="M52" s="10"/>
      <c r="N52" s="10"/>
      <c r="O52" s="10" t="s">
        <v>517</v>
      </c>
      <c r="P52" s="10" t="s">
        <v>511</v>
      </c>
      <c r="Q52" s="10" t="s">
        <v>520</v>
      </c>
      <c r="R52" s="10"/>
    </row>
    <row r="53" spans="1:18" ht="50.1" customHeight="1" x14ac:dyDescent="0.25">
      <c r="A53" s="10" t="s">
        <v>164</v>
      </c>
      <c r="B53" s="10" t="s">
        <v>12</v>
      </c>
      <c r="C53" s="4" t="s">
        <v>167</v>
      </c>
      <c r="D53" s="4" t="s">
        <v>166</v>
      </c>
      <c r="E53" s="4" t="s">
        <v>165</v>
      </c>
      <c r="F53" s="11">
        <v>21</v>
      </c>
      <c r="G53" s="11"/>
      <c r="H53" s="4" t="s">
        <v>65</v>
      </c>
      <c r="I53" s="10"/>
      <c r="J53" s="12">
        <v>1</v>
      </c>
      <c r="K53" s="10" t="s">
        <v>572</v>
      </c>
      <c r="L53" s="10">
        <v>700</v>
      </c>
      <c r="M53" s="10"/>
      <c r="N53" s="10"/>
      <c r="O53" s="10" t="s">
        <v>517</v>
      </c>
      <c r="P53" s="10" t="s">
        <v>511</v>
      </c>
      <c r="Q53" s="10" t="s">
        <v>520</v>
      </c>
      <c r="R53" s="10"/>
    </row>
    <row r="54" spans="1:18" ht="50.1" customHeight="1" x14ac:dyDescent="0.25">
      <c r="A54" s="10" t="s">
        <v>168</v>
      </c>
      <c r="B54" s="10" t="s">
        <v>12</v>
      </c>
      <c r="C54" s="4" t="s">
        <v>170</v>
      </c>
      <c r="D54" s="4" t="s">
        <v>162</v>
      </c>
      <c r="E54" s="4" t="s">
        <v>169</v>
      </c>
      <c r="F54" s="11">
        <v>21</v>
      </c>
      <c r="G54" s="11"/>
      <c r="H54" s="4" t="s">
        <v>65</v>
      </c>
      <c r="I54" s="10"/>
      <c r="J54" s="12">
        <v>1</v>
      </c>
      <c r="K54" s="10" t="s">
        <v>572</v>
      </c>
      <c r="L54" s="10">
        <v>700</v>
      </c>
      <c r="M54" s="10"/>
      <c r="N54" s="10"/>
      <c r="O54" s="10" t="s">
        <v>517</v>
      </c>
      <c r="P54" s="10" t="s">
        <v>511</v>
      </c>
      <c r="Q54" s="10" t="s">
        <v>520</v>
      </c>
      <c r="R54" s="10"/>
    </row>
    <row r="55" spans="1:18" ht="50.1" customHeight="1" x14ac:dyDescent="0.25">
      <c r="A55" s="10" t="s">
        <v>171</v>
      </c>
      <c r="B55" s="10" t="s">
        <v>12</v>
      </c>
      <c r="C55" s="4" t="s">
        <v>174</v>
      </c>
      <c r="D55" s="4" t="s">
        <v>173</v>
      </c>
      <c r="E55" s="4" t="s">
        <v>172</v>
      </c>
      <c r="F55" s="11">
        <v>21</v>
      </c>
      <c r="G55" s="11"/>
      <c r="H55" s="4" t="s">
        <v>65</v>
      </c>
      <c r="I55" s="10"/>
      <c r="J55" s="12">
        <v>1</v>
      </c>
      <c r="K55" s="10" t="s">
        <v>572</v>
      </c>
      <c r="L55" s="10">
        <v>700</v>
      </c>
      <c r="M55" s="10"/>
      <c r="N55" s="10"/>
      <c r="O55" s="10" t="s">
        <v>517</v>
      </c>
      <c r="P55" s="10" t="s">
        <v>511</v>
      </c>
      <c r="Q55" s="10" t="s">
        <v>520</v>
      </c>
      <c r="R55" s="10"/>
    </row>
    <row r="56" spans="1:18" ht="50.1" customHeight="1" x14ac:dyDescent="0.25">
      <c r="A56" s="10" t="s">
        <v>175</v>
      </c>
      <c r="B56" s="10" t="s">
        <v>12</v>
      </c>
      <c r="C56" s="4" t="s">
        <v>178</v>
      </c>
      <c r="D56" s="4" t="s">
        <v>177</v>
      </c>
      <c r="E56" s="4" t="s">
        <v>176</v>
      </c>
      <c r="F56" s="11">
        <v>21</v>
      </c>
      <c r="G56" s="11"/>
      <c r="H56" s="4" t="s">
        <v>65</v>
      </c>
      <c r="I56" s="10"/>
      <c r="J56" s="12">
        <v>1</v>
      </c>
      <c r="K56" s="10" t="s">
        <v>572</v>
      </c>
      <c r="L56" s="10">
        <v>700</v>
      </c>
      <c r="M56" s="10"/>
      <c r="N56" s="10"/>
      <c r="O56" s="10" t="s">
        <v>517</v>
      </c>
      <c r="P56" s="10" t="s">
        <v>511</v>
      </c>
      <c r="Q56" s="10" t="s">
        <v>520</v>
      </c>
      <c r="R56" s="10"/>
    </row>
    <row r="57" spans="1:18" ht="50.1" customHeight="1" x14ac:dyDescent="0.25">
      <c r="A57" s="10" t="s">
        <v>179</v>
      </c>
      <c r="B57" s="10" t="s">
        <v>12</v>
      </c>
      <c r="C57" s="4" t="s">
        <v>182</v>
      </c>
      <c r="D57" s="4" t="s">
        <v>181</v>
      </c>
      <c r="E57" s="4" t="s">
        <v>180</v>
      </c>
      <c r="F57" s="11">
        <v>21</v>
      </c>
      <c r="G57" s="11"/>
      <c r="H57" s="4" t="s">
        <v>65</v>
      </c>
      <c r="I57" s="10"/>
      <c r="J57" s="12">
        <v>1</v>
      </c>
      <c r="K57" s="10" t="s">
        <v>572</v>
      </c>
      <c r="L57" s="10">
        <v>700</v>
      </c>
      <c r="M57" s="10"/>
      <c r="N57" s="10"/>
      <c r="O57" s="10" t="s">
        <v>517</v>
      </c>
      <c r="P57" s="10" t="s">
        <v>511</v>
      </c>
      <c r="Q57" s="10" t="s">
        <v>520</v>
      </c>
      <c r="R57" s="10"/>
    </row>
    <row r="58" spans="1:18" ht="50.1" customHeight="1" x14ac:dyDescent="0.25">
      <c r="A58" s="10" t="s">
        <v>183</v>
      </c>
      <c r="B58" s="10" t="s">
        <v>12</v>
      </c>
      <c r="C58" s="4" t="s">
        <v>186</v>
      </c>
      <c r="D58" s="4" t="s">
        <v>185</v>
      </c>
      <c r="E58" s="4" t="s">
        <v>184</v>
      </c>
      <c r="F58" s="11">
        <v>21</v>
      </c>
      <c r="G58" s="11"/>
      <c r="H58" s="4" t="s">
        <v>65</v>
      </c>
      <c r="I58" s="10"/>
      <c r="J58" s="12">
        <v>1</v>
      </c>
      <c r="K58" s="10" t="s">
        <v>572</v>
      </c>
      <c r="L58" s="10">
        <v>700</v>
      </c>
      <c r="M58" s="10"/>
      <c r="N58" s="10"/>
      <c r="O58" s="10" t="s">
        <v>517</v>
      </c>
      <c r="P58" s="10" t="s">
        <v>511</v>
      </c>
      <c r="Q58" s="10" t="s">
        <v>520</v>
      </c>
      <c r="R58" s="10"/>
    </row>
    <row r="59" spans="1:18" ht="50.1" customHeight="1" x14ac:dyDescent="0.25">
      <c r="A59" s="10" t="s">
        <v>187</v>
      </c>
      <c r="B59" s="10" t="s">
        <v>12</v>
      </c>
      <c r="C59" s="4" t="s">
        <v>190</v>
      </c>
      <c r="D59" s="4" t="s">
        <v>189</v>
      </c>
      <c r="E59" s="4" t="s">
        <v>188</v>
      </c>
      <c r="F59" s="11">
        <v>21</v>
      </c>
      <c r="G59" s="11"/>
      <c r="H59" s="4" t="s">
        <v>65</v>
      </c>
      <c r="I59" s="10"/>
      <c r="J59" s="12">
        <v>1</v>
      </c>
      <c r="K59" s="10" t="s">
        <v>572</v>
      </c>
      <c r="L59" s="10">
        <v>700</v>
      </c>
      <c r="M59" s="10"/>
      <c r="N59" s="10"/>
      <c r="O59" s="10" t="s">
        <v>517</v>
      </c>
      <c r="P59" s="10" t="s">
        <v>511</v>
      </c>
      <c r="Q59" s="10" t="s">
        <v>520</v>
      </c>
      <c r="R59" s="10"/>
    </row>
    <row r="60" spans="1:18" ht="50.1" customHeight="1" x14ac:dyDescent="0.25">
      <c r="A60" s="10" t="s">
        <v>191</v>
      </c>
      <c r="B60" s="10" t="s">
        <v>12</v>
      </c>
      <c r="C60" s="4" t="s">
        <v>194</v>
      </c>
      <c r="D60" s="4" t="s">
        <v>193</v>
      </c>
      <c r="E60" s="4" t="s">
        <v>192</v>
      </c>
      <c r="F60" s="11">
        <v>21</v>
      </c>
      <c r="G60" s="11"/>
      <c r="H60" s="4" t="s">
        <v>65</v>
      </c>
      <c r="I60" s="10"/>
      <c r="J60" s="12">
        <v>1</v>
      </c>
      <c r="K60" s="10" t="s">
        <v>572</v>
      </c>
      <c r="L60" s="10">
        <v>700</v>
      </c>
      <c r="M60" s="10"/>
      <c r="N60" s="10"/>
      <c r="O60" s="10" t="s">
        <v>517</v>
      </c>
      <c r="P60" s="10" t="s">
        <v>511</v>
      </c>
      <c r="Q60" s="10" t="s">
        <v>520</v>
      </c>
      <c r="R60" s="10"/>
    </row>
    <row r="61" spans="1:18" ht="50.1" customHeight="1" x14ac:dyDescent="0.25">
      <c r="A61" s="10" t="s">
        <v>195</v>
      </c>
      <c r="B61" s="10" t="s">
        <v>12</v>
      </c>
      <c r="C61" s="4" t="s">
        <v>198</v>
      </c>
      <c r="D61" s="4" t="s">
        <v>197</v>
      </c>
      <c r="E61" s="4" t="s">
        <v>196</v>
      </c>
      <c r="F61" s="11">
        <v>21</v>
      </c>
      <c r="G61" s="11"/>
      <c r="H61" s="4" t="s">
        <v>65</v>
      </c>
      <c r="I61" s="10"/>
      <c r="J61" s="12">
        <v>1</v>
      </c>
      <c r="K61" s="10" t="s">
        <v>572</v>
      </c>
      <c r="L61" s="10">
        <v>700</v>
      </c>
      <c r="M61" s="10"/>
      <c r="N61" s="10"/>
      <c r="O61" s="10" t="s">
        <v>517</v>
      </c>
      <c r="P61" s="10" t="s">
        <v>511</v>
      </c>
      <c r="Q61" s="10" t="s">
        <v>520</v>
      </c>
      <c r="R61" s="10"/>
    </row>
    <row r="62" spans="1:18" ht="50.1" customHeight="1" x14ac:dyDescent="0.25">
      <c r="A62" s="10" t="s">
        <v>199</v>
      </c>
      <c r="B62" s="10" t="s">
        <v>12</v>
      </c>
      <c r="C62" s="4" t="s">
        <v>202</v>
      </c>
      <c r="D62" s="4" t="s">
        <v>201</v>
      </c>
      <c r="E62" s="4" t="s">
        <v>200</v>
      </c>
      <c r="F62" s="11">
        <v>21</v>
      </c>
      <c r="G62" s="11"/>
      <c r="H62" s="4" t="s">
        <v>65</v>
      </c>
      <c r="I62" s="10"/>
      <c r="J62" s="12">
        <v>1</v>
      </c>
      <c r="K62" s="10" t="s">
        <v>572</v>
      </c>
      <c r="L62" s="10">
        <v>700</v>
      </c>
      <c r="M62" s="10"/>
      <c r="N62" s="10"/>
      <c r="O62" s="10" t="s">
        <v>517</v>
      </c>
      <c r="P62" s="10" t="s">
        <v>511</v>
      </c>
      <c r="Q62" s="10" t="s">
        <v>520</v>
      </c>
      <c r="R62" s="10"/>
    </row>
    <row r="63" spans="1:18" ht="50.1" customHeight="1" x14ac:dyDescent="0.25">
      <c r="A63" s="10" t="s">
        <v>203</v>
      </c>
      <c r="B63" s="10" t="s">
        <v>12</v>
      </c>
      <c r="C63" s="4" t="s">
        <v>206</v>
      </c>
      <c r="D63" s="4" t="s">
        <v>205</v>
      </c>
      <c r="E63" s="4" t="s">
        <v>204</v>
      </c>
      <c r="F63" s="11">
        <v>21</v>
      </c>
      <c r="G63" s="11"/>
      <c r="H63" s="4" t="s">
        <v>65</v>
      </c>
      <c r="I63" s="10"/>
      <c r="J63" s="12">
        <v>1</v>
      </c>
      <c r="K63" s="10" t="s">
        <v>572</v>
      </c>
      <c r="L63" s="10">
        <v>700</v>
      </c>
      <c r="M63" s="10"/>
      <c r="N63" s="10"/>
      <c r="O63" s="10" t="s">
        <v>517</v>
      </c>
      <c r="P63" s="10" t="s">
        <v>511</v>
      </c>
      <c r="Q63" s="10" t="s">
        <v>520</v>
      </c>
      <c r="R63" s="10"/>
    </row>
    <row r="64" spans="1:18" ht="50.1" customHeight="1" x14ac:dyDescent="0.25">
      <c r="A64" s="10" t="s">
        <v>207</v>
      </c>
      <c r="B64" s="10" t="s">
        <v>12</v>
      </c>
      <c r="C64" s="4" t="s">
        <v>210</v>
      </c>
      <c r="D64" s="4" t="s">
        <v>209</v>
      </c>
      <c r="E64" s="4" t="s">
        <v>208</v>
      </c>
      <c r="F64" s="11">
        <v>21</v>
      </c>
      <c r="G64" s="11"/>
      <c r="H64" s="4" t="s">
        <v>65</v>
      </c>
      <c r="I64" s="10"/>
      <c r="J64" s="12">
        <v>1</v>
      </c>
      <c r="K64" s="10" t="s">
        <v>572</v>
      </c>
      <c r="L64" s="10">
        <v>700</v>
      </c>
      <c r="M64" s="10"/>
      <c r="N64" s="10"/>
      <c r="O64" s="10" t="s">
        <v>517</v>
      </c>
      <c r="P64" s="10" t="s">
        <v>511</v>
      </c>
      <c r="Q64" s="10" t="s">
        <v>520</v>
      </c>
      <c r="R64" s="10"/>
    </row>
    <row r="65" spans="1:18" ht="50.1" customHeight="1" x14ac:dyDescent="0.25">
      <c r="A65" s="10" t="s">
        <v>211</v>
      </c>
      <c r="B65" s="10" t="s">
        <v>12</v>
      </c>
      <c r="C65" s="4" t="s">
        <v>214</v>
      </c>
      <c r="D65" s="4" t="s">
        <v>213</v>
      </c>
      <c r="E65" s="4" t="s">
        <v>212</v>
      </c>
      <c r="F65" s="11">
        <v>21</v>
      </c>
      <c r="G65" s="11"/>
      <c r="H65" s="4" t="s">
        <v>65</v>
      </c>
      <c r="I65" s="10"/>
      <c r="J65" s="12">
        <v>1</v>
      </c>
      <c r="K65" s="10" t="s">
        <v>572</v>
      </c>
      <c r="L65" s="10">
        <v>700</v>
      </c>
      <c r="M65" s="10"/>
      <c r="N65" s="10"/>
      <c r="O65" s="10" t="s">
        <v>517</v>
      </c>
      <c r="P65" s="10" t="s">
        <v>511</v>
      </c>
      <c r="Q65" s="10" t="s">
        <v>520</v>
      </c>
      <c r="R65" s="10"/>
    </row>
    <row r="66" spans="1:18" ht="50.1" customHeight="1" x14ac:dyDescent="0.25">
      <c r="A66" s="10" t="s">
        <v>215</v>
      </c>
      <c r="B66" s="10" t="s">
        <v>12</v>
      </c>
      <c r="C66" s="4" t="s">
        <v>218</v>
      </c>
      <c r="D66" s="4" t="s">
        <v>217</v>
      </c>
      <c r="E66" s="4" t="s">
        <v>216</v>
      </c>
      <c r="F66" s="11">
        <v>21</v>
      </c>
      <c r="G66" s="11"/>
      <c r="H66" s="4" t="s">
        <v>65</v>
      </c>
      <c r="I66" s="10"/>
      <c r="J66" s="12">
        <v>1</v>
      </c>
      <c r="K66" s="10" t="s">
        <v>572</v>
      </c>
      <c r="L66" s="10">
        <v>700</v>
      </c>
      <c r="M66" s="10"/>
      <c r="N66" s="10"/>
      <c r="O66" s="10" t="s">
        <v>517</v>
      </c>
      <c r="P66" s="10" t="s">
        <v>511</v>
      </c>
      <c r="Q66" s="10" t="s">
        <v>520</v>
      </c>
      <c r="R66" s="10"/>
    </row>
    <row r="67" spans="1:18" ht="50.1" customHeight="1" x14ac:dyDescent="0.25">
      <c r="A67" s="10" t="s">
        <v>219</v>
      </c>
      <c r="B67" s="10" t="s">
        <v>12</v>
      </c>
      <c r="C67" s="4" t="s">
        <v>222</v>
      </c>
      <c r="D67" s="4" t="s">
        <v>221</v>
      </c>
      <c r="E67" s="4" t="s">
        <v>220</v>
      </c>
      <c r="F67" s="11">
        <v>21</v>
      </c>
      <c r="G67" s="11"/>
      <c r="H67" s="4" t="s">
        <v>65</v>
      </c>
      <c r="I67" s="10"/>
      <c r="J67" s="12">
        <v>1</v>
      </c>
      <c r="K67" s="10" t="s">
        <v>572</v>
      </c>
      <c r="L67" s="10">
        <v>700</v>
      </c>
      <c r="M67" s="10"/>
      <c r="N67" s="10"/>
      <c r="O67" s="10" t="s">
        <v>517</v>
      </c>
      <c r="P67" s="10" t="s">
        <v>511</v>
      </c>
      <c r="Q67" s="10" t="s">
        <v>520</v>
      </c>
      <c r="R67" s="10"/>
    </row>
    <row r="68" spans="1:18" ht="50.1" customHeight="1" x14ac:dyDescent="0.25">
      <c r="A68" s="10" t="s">
        <v>223</v>
      </c>
      <c r="B68" s="10" t="s">
        <v>12</v>
      </c>
      <c r="C68" s="4" t="s">
        <v>623</v>
      </c>
      <c r="D68" s="4" t="s">
        <v>225</v>
      </c>
      <c r="E68" s="4" t="s">
        <v>224</v>
      </c>
      <c r="F68" s="11">
        <v>21</v>
      </c>
      <c r="G68" s="11"/>
      <c r="H68" s="4" t="s">
        <v>65</v>
      </c>
      <c r="I68" s="10"/>
      <c r="J68" s="12">
        <v>1</v>
      </c>
      <c r="K68" s="10" t="s">
        <v>572</v>
      </c>
      <c r="L68" s="10">
        <v>700</v>
      </c>
      <c r="M68" s="10"/>
      <c r="N68" s="10"/>
      <c r="O68" s="10" t="s">
        <v>517</v>
      </c>
      <c r="P68" s="10" t="s">
        <v>511</v>
      </c>
      <c r="Q68" s="10" t="s">
        <v>520</v>
      </c>
      <c r="R68" s="10"/>
    </row>
    <row r="69" spans="1:18" ht="50.1" customHeight="1" x14ac:dyDescent="0.25">
      <c r="A69" s="10" t="s">
        <v>226</v>
      </c>
      <c r="B69" s="10" t="s">
        <v>12</v>
      </c>
      <c r="C69" s="4" t="s">
        <v>229</v>
      </c>
      <c r="D69" s="4" t="s">
        <v>228</v>
      </c>
      <c r="E69" s="4" t="s">
        <v>227</v>
      </c>
      <c r="F69" s="11">
        <v>21</v>
      </c>
      <c r="G69" s="11"/>
      <c r="H69" s="4" t="s">
        <v>65</v>
      </c>
      <c r="I69" s="10"/>
      <c r="J69" s="12">
        <v>1</v>
      </c>
      <c r="K69" s="10" t="s">
        <v>572</v>
      </c>
      <c r="L69" s="10">
        <v>700</v>
      </c>
      <c r="M69" s="10"/>
      <c r="N69" s="10"/>
      <c r="O69" s="10" t="s">
        <v>517</v>
      </c>
      <c r="P69" s="10" t="s">
        <v>511</v>
      </c>
      <c r="Q69" s="10" t="s">
        <v>520</v>
      </c>
      <c r="R69" s="10"/>
    </row>
    <row r="70" spans="1:18" ht="50.1" customHeight="1" x14ac:dyDescent="0.25">
      <c r="A70" s="10" t="s">
        <v>230</v>
      </c>
      <c r="B70" s="10" t="s">
        <v>12</v>
      </c>
      <c r="C70" s="4" t="s">
        <v>233</v>
      </c>
      <c r="D70" s="4" t="s">
        <v>232</v>
      </c>
      <c r="E70" s="4" t="s">
        <v>231</v>
      </c>
      <c r="F70" s="11">
        <v>21</v>
      </c>
      <c r="G70" s="11"/>
      <c r="H70" s="4" t="s">
        <v>65</v>
      </c>
      <c r="I70" s="10"/>
      <c r="J70" s="12">
        <v>1</v>
      </c>
      <c r="K70" s="10" t="s">
        <v>572</v>
      </c>
      <c r="L70" s="10">
        <v>700</v>
      </c>
      <c r="M70" s="10"/>
      <c r="N70" s="10"/>
      <c r="O70" s="10" t="s">
        <v>517</v>
      </c>
      <c r="P70" s="10" t="s">
        <v>511</v>
      </c>
      <c r="Q70" s="10" t="s">
        <v>520</v>
      </c>
      <c r="R70" s="10"/>
    </row>
    <row r="71" spans="1:18" ht="50.1" customHeight="1" x14ac:dyDescent="0.25">
      <c r="A71" s="10" t="s">
        <v>234</v>
      </c>
      <c r="B71" s="10" t="s">
        <v>12</v>
      </c>
      <c r="C71" s="4" t="s">
        <v>233</v>
      </c>
      <c r="D71" s="4" t="s">
        <v>236</v>
      </c>
      <c r="E71" s="4" t="s">
        <v>235</v>
      </c>
      <c r="F71" s="11">
        <v>21</v>
      </c>
      <c r="G71" s="11"/>
      <c r="H71" s="4" t="s">
        <v>65</v>
      </c>
      <c r="I71" s="10"/>
      <c r="J71" s="12">
        <v>1</v>
      </c>
      <c r="K71" s="10" t="s">
        <v>572</v>
      </c>
      <c r="L71" s="10">
        <v>700</v>
      </c>
      <c r="M71" s="10"/>
      <c r="N71" s="10"/>
      <c r="O71" s="10" t="s">
        <v>517</v>
      </c>
      <c r="P71" s="10" t="s">
        <v>511</v>
      </c>
      <c r="Q71" s="10" t="s">
        <v>520</v>
      </c>
      <c r="R71" s="10"/>
    </row>
    <row r="72" spans="1:18" ht="50.1" customHeight="1" x14ac:dyDescent="0.25">
      <c r="A72" s="10" t="s">
        <v>237</v>
      </c>
      <c r="B72" s="10" t="s">
        <v>12</v>
      </c>
      <c r="C72" s="4" t="s">
        <v>240</v>
      </c>
      <c r="D72" s="4" t="s">
        <v>239</v>
      </c>
      <c r="E72" s="4" t="s">
        <v>238</v>
      </c>
      <c r="F72" s="11">
        <v>21</v>
      </c>
      <c r="G72" s="11"/>
      <c r="H72" s="4" t="s">
        <v>65</v>
      </c>
      <c r="I72" s="10"/>
      <c r="J72" s="12">
        <v>1</v>
      </c>
      <c r="K72" s="10" t="s">
        <v>572</v>
      </c>
      <c r="L72" s="10">
        <v>700</v>
      </c>
      <c r="M72" s="10"/>
      <c r="N72" s="10" t="s">
        <v>517</v>
      </c>
      <c r="O72" s="10"/>
      <c r="P72" s="10" t="s">
        <v>511</v>
      </c>
      <c r="Q72" s="10" t="s">
        <v>520</v>
      </c>
      <c r="R72" s="10"/>
    </row>
    <row r="73" spans="1:18" ht="50.1" customHeight="1" x14ac:dyDescent="0.25">
      <c r="A73" s="10" t="s">
        <v>241</v>
      </c>
      <c r="B73" s="10" t="s">
        <v>12</v>
      </c>
      <c r="C73" s="4" t="s">
        <v>244</v>
      </c>
      <c r="D73" s="4" t="s">
        <v>243</v>
      </c>
      <c r="E73" s="4" t="s">
        <v>242</v>
      </c>
      <c r="F73" s="11">
        <v>21</v>
      </c>
      <c r="G73" s="11"/>
      <c r="H73" s="4" t="s">
        <v>65</v>
      </c>
      <c r="I73" s="10"/>
      <c r="J73" s="12">
        <v>1</v>
      </c>
      <c r="K73" s="10" t="s">
        <v>572</v>
      </c>
      <c r="L73" s="10">
        <v>700</v>
      </c>
      <c r="M73" s="10"/>
      <c r="N73" s="10" t="s">
        <v>517</v>
      </c>
      <c r="O73" s="10"/>
      <c r="P73" s="10" t="s">
        <v>511</v>
      </c>
      <c r="Q73" s="10" t="s">
        <v>520</v>
      </c>
      <c r="R73" s="10"/>
    </row>
    <row r="74" spans="1:18" ht="50.1" customHeight="1" x14ac:dyDescent="0.25">
      <c r="A74" s="10" t="s">
        <v>245</v>
      </c>
      <c r="B74" s="10" t="s">
        <v>12</v>
      </c>
      <c r="C74" s="4" t="s">
        <v>247</v>
      </c>
      <c r="D74" s="4" t="s">
        <v>246</v>
      </c>
      <c r="E74" s="4" t="s">
        <v>184</v>
      </c>
      <c r="F74" s="11">
        <v>21</v>
      </c>
      <c r="G74" s="11"/>
      <c r="H74" s="4" t="s">
        <v>65</v>
      </c>
      <c r="I74" s="10"/>
      <c r="J74" s="12">
        <v>1</v>
      </c>
      <c r="K74" s="10" t="s">
        <v>572</v>
      </c>
      <c r="L74" s="10">
        <v>700</v>
      </c>
      <c r="M74" s="10"/>
      <c r="N74" s="10" t="s">
        <v>517</v>
      </c>
      <c r="O74" s="10"/>
      <c r="P74" s="10" t="s">
        <v>511</v>
      </c>
      <c r="Q74" s="10" t="s">
        <v>520</v>
      </c>
      <c r="R74" s="10"/>
    </row>
    <row r="75" spans="1:18" ht="50.1" customHeight="1" x14ac:dyDescent="0.25">
      <c r="A75" s="10" t="s">
        <v>248</v>
      </c>
      <c r="B75" s="10" t="s">
        <v>12</v>
      </c>
      <c r="C75" s="4" t="s">
        <v>251</v>
      </c>
      <c r="D75" s="4" t="s">
        <v>250</v>
      </c>
      <c r="E75" s="4" t="s">
        <v>249</v>
      </c>
      <c r="F75" s="11">
        <v>21</v>
      </c>
      <c r="G75" s="11"/>
      <c r="H75" s="4" t="s">
        <v>65</v>
      </c>
      <c r="I75" s="10"/>
      <c r="J75" s="12">
        <v>1</v>
      </c>
      <c r="K75" s="10" t="s">
        <v>572</v>
      </c>
      <c r="L75" s="10">
        <v>700</v>
      </c>
      <c r="M75" s="10"/>
      <c r="N75" s="10" t="s">
        <v>517</v>
      </c>
      <c r="O75" s="10"/>
      <c r="P75" s="10" t="s">
        <v>511</v>
      </c>
      <c r="Q75" s="10" t="s">
        <v>520</v>
      </c>
      <c r="R75" s="10"/>
    </row>
    <row r="76" spans="1:18" ht="50.1" customHeight="1" x14ac:dyDescent="0.25">
      <c r="A76" s="10" t="s">
        <v>252</v>
      </c>
      <c r="B76" s="10" t="s">
        <v>12</v>
      </c>
      <c r="C76" s="4" t="s">
        <v>255</v>
      </c>
      <c r="D76" s="4" t="s">
        <v>254</v>
      </c>
      <c r="E76" s="4" t="s">
        <v>253</v>
      </c>
      <c r="F76" s="11">
        <v>21</v>
      </c>
      <c r="G76" s="11"/>
      <c r="H76" s="4" t="s">
        <v>65</v>
      </c>
      <c r="I76" s="10"/>
      <c r="J76" s="12">
        <v>1</v>
      </c>
      <c r="K76" s="10" t="s">
        <v>572</v>
      </c>
      <c r="L76" s="10">
        <v>700</v>
      </c>
      <c r="M76" s="10"/>
      <c r="N76" s="10" t="s">
        <v>517</v>
      </c>
      <c r="O76" s="10"/>
      <c r="P76" s="10" t="s">
        <v>511</v>
      </c>
      <c r="Q76" s="10" t="s">
        <v>520</v>
      </c>
      <c r="R76" s="10"/>
    </row>
    <row r="77" spans="1:18" ht="50.1" customHeight="1" x14ac:dyDescent="0.25">
      <c r="A77" s="10" t="s">
        <v>256</v>
      </c>
      <c r="B77" s="10" t="s">
        <v>12</v>
      </c>
      <c r="C77" s="4" t="s">
        <v>259</v>
      </c>
      <c r="D77" s="4" t="s">
        <v>258</v>
      </c>
      <c r="E77" s="4" t="s">
        <v>257</v>
      </c>
      <c r="F77" s="11">
        <v>21</v>
      </c>
      <c r="G77" s="11"/>
      <c r="H77" s="4" t="s">
        <v>65</v>
      </c>
      <c r="I77" s="10"/>
      <c r="J77" s="12">
        <v>1</v>
      </c>
      <c r="K77" s="10" t="s">
        <v>572</v>
      </c>
      <c r="L77" s="10">
        <v>700</v>
      </c>
      <c r="M77" s="10"/>
      <c r="N77" s="10" t="s">
        <v>517</v>
      </c>
      <c r="O77" s="10"/>
      <c r="P77" s="10" t="s">
        <v>511</v>
      </c>
      <c r="Q77" s="10" t="s">
        <v>520</v>
      </c>
      <c r="R77" s="10"/>
    </row>
    <row r="78" spans="1:18" ht="50.1" customHeight="1" x14ac:dyDescent="0.25">
      <c r="A78" s="10" t="s">
        <v>260</v>
      </c>
      <c r="B78" s="10" t="s">
        <v>12</v>
      </c>
      <c r="C78" s="4" t="s">
        <v>263</v>
      </c>
      <c r="D78" s="4" t="s">
        <v>262</v>
      </c>
      <c r="E78" s="4" t="s">
        <v>261</v>
      </c>
      <c r="F78" s="11">
        <v>21</v>
      </c>
      <c r="G78" s="11"/>
      <c r="H78" s="4" t="s">
        <v>65</v>
      </c>
      <c r="I78" s="10"/>
      <c r="J78" s="12">
        <v>1</v>
      </c>
      <c r="K78" s="10" t="s">
        <v>572</v>
      </c>
      <c r="L78" s="10">
        <v>700</v>
      </c>
      <c r="M78" s="10"/>
      <c r="N78" s="10" t="s">
        <v>517</v>
      </c>
      <c r="O78" s="10"/>
      <c r="P78" s="10" t="s">
        <v>511</v>
      </c>
      <c r="Q78" s="10" t="s">
        <v>520</v>
      </c>
      <c r="R78" s="10"/>
    </row>
    <row r="79" spans="1:18" ht="50.1" customHeight="1" x14ac:dyDescent="0.25">
      <c r="A79" s="10" t="s">
        <v>264</v>
      </c>
      <c r="B79" s="10" t="s">
        <v>12</v>
      </c>
      <c r="C79" s="4" t="s">
        <v>267</v>
      </c>
      <c r="D79" s="4" t="s">
        <v>266</v>
      </c>
      <c r="E79" s="4" t="s">
        <v>265</v>
      </c>
      <c r="F79" s="11">
        <v>21</v>
      </c>
      <c r="G79" s="11"/>
      <c r="H79" s="4" t="s">
        <v>65</v>
      </c>
      <c r="I79" s="10"/>
      <c r="J79" s="12">
        <v>1</v>
      </c>
      <c r="K79" s="10" t="s">
        <v>572</v>
      </c>
      <c r="L79" s="10">
        <v>700</v>
      </c>
      <c r="M79" s="10"/>
      <c r="N79" s="10" t="s">
        <v>517</v>
      </c>
      <c r="O79" s="10"/>
      <c r="P79" s="10" t="s">
        <v>511</v>
      </c>
      <c r="Q79" s="10" t="s">
        <v>520</v>
      </c>
      <c r="R79" s="10"/>
    </row>
    <row r="80" spans="1:18" ht="50.1" customHeight="1" x14ac:dyDescent="0.25">
      <c r="A80" s="10" t="s">
        <v>268</v>
      </c>
      <c r="B80" s="10" t="s">
        <v>12</v>
      </c>
      <c r="C80" s="4" t="s">
        <v>271</v>
      </c>
      <c r="D80" s="4" t="s">
        <v>270</v>
      </c>
      <c r="E80" s="4" t="s">
        <v>269</v>
      </c>
      <c r="F80" s="11">
        <v>21</v>
      </c>
      <c r="G80" s="11"/>
      <c r="H80" s="4" t="s">
        <v>65</v>
      </c>
      <c r="I80" s="10"/>
      <c r="J80" s="12">
        <v>1</v>
      </c>
      <c r="K80" s="10" t="s">
        <v>572</v>
      </c>
      <c r="L80" s="10">
        <v>700</v>
      </c>
      <c r="M80" s="10"/>
      <c r="N80" s="10" t="s">
        <v>517</v>
      </c>
      <c r="O80" s="10"/>
      <c r="P80" s="10" t="s">
        <v>511</v>
      </c>
      <c r="Q80" s="10" t="s">
        <v>520</v>
      </c>
      <c r="R80" s="10"/>
    </row>
    <row r="81" spans="1:18" ht="50.1" customHeight="1" x14ac:dyDescent="0.25">
      <c r="A81" s="10" t="s">
        <v>272</v>
      </c>
      <c r="B81" s="10" t="s">
        <v>12</v>
      </c>
      <c r="C81" s="4" t="s">
        <v>275</v>
      </c>
      <c r="D81" s="4" t="s">
        <v>274</v>
      </c>
      <c r="E81" s="4" t="s">
        <v>273</v>
      </c>
      <c r="F81" s="11">
        <v>21</v>
      </c>
      <c r="G81" s="11"/>
      <c r="H81" s="4" t="s">
        <v>65</v>
      </c>
      <c r="I81" s="10"/>
      <c r="J81" s="12">
        <v>1</v>
      </c>
      <c r="K81" s="10" t="s">
        <v>572</v>
      </c>
      <c r="L81" s="10">
        <v>700</v>
      </c>
      <c r="M81" s="10"/>
      <c r="N81" s="10" t="s">
        <v>517</v>
      </c>
      <c r="O81" s="10"/>
      <c r="P81" s="10" t="s">
        <v>511</v>
      </c>
      <c r="Q81" s="10" t="s">
        <v>520</v>
      </c>
      <c r="R81" s="10"/>
    </row>
    <row r="82" spans="1:18" ht="50.1" customHeight="1" x14ac:dyDescent="0.25">
      <c r="A82" s="10" t="s">
        <v>276</v>
      </c>
      <c r="B82" s="10" t="s">
        <v>12</v>
      </c>
      <c r="C82" s="4" t="s">
        <v>279</v>
      </c>
      <c r="D82" s="4" t="s">
        <v>278</v>
      </c>
      <c r="E82" s="4" t="s">
        <v>277</v>
      </c>
      <c r="F82" s="11">
        <v>22</v>
      </c>
      <c r="G82" s="11"/>
      <c r="H82" s="4" t="s">
        <v>65</v>
      </c>
      <c r="I82" s="10"/>
      <c r="J82" s="12">
        <v>1</v>
      </c>
      <c r="K82" s="10" t="s">
        <v>572</v>
      </c>
      <c r="L82" s="10">
        <v>700</v>
      </c>
      <c r="M82" s="10"/>
      <c r="N82" s="10" t="s">
        <v>517</v>
      </c>
      <c r="O82" s="10"/>
      <c r="P82" s="10" t="s">
        <v>511</v>
      </c>
      <c r="Q82" s="10" t="s">
        <v>520</v>
      </c>
      <c r="R82" s="10"/>
    </row>
    <row r="83" spans="1:18" ht="50.1" customHeight="1" x14ac:dyDescent="0.25">
      <c r="A83" s="10" t="s">
        <v>280</v>
      </c>
      <c r="B83" s="10" t="s">
        <v>12</v>
      </c>
      <c r="C83" s="4" t="s">
        <v>283</v>
      </c>
      <c r="D83" s="4" t="s">
        <v>282</v>
      </c>
      <c r="E83" s="4" t="s">
        <v>281</v>
      </c>
      <c r="F83" s="11">
        <v>22</v>
      </c>
      <c r="G83" s="11"/>
      <c r="H83" s="4" t="s">
        <v>65</v>
      </c>
      <c r="I83" s="10"/>
      <c r="J83" s="12">
        <v>1</v>
      </c>
      <c r="K83" s="10" t="s">
        <v>572</v>
      </c>
      <c r="L83" s="10">
        <v>700</v>
      </c>
      <c r="M83" s="10"/>
      <c r="N83" s="10" t="s">
        <v>517</v>
      </c>
      <c r="O83" s="10"/>
      <c r="P83" s="10" t="s">
        <v>511</v>
      </c>
      <c r="Q83" s="10" t="s">
        <v>520</v>
      </c>
      <c r="R83" s="10"/>
    </row>
    <row r="84" spans="1:18" ht="50.1" customHeight="1" x14ac:dyDescent="0.25">
      <c r="A84" s="10" t="s">
        <v>284</v>
      </c>
      <c r="B84" s="10" t="s">
        <v>12</v>
      </c>
      <c r="C84" s="4" t="s">
        <v>287</v>
      </c>
      <c r="D84" s="4" t="s">
        <v>286</v>
      </c>
      <c r="E84" s="4" t="s">
        <v>285</v>
      </c>
      <c r="F84" s="11">
        <v>22</v>
      </c>
      <c r="G84" s="11"/>
      <c r="H84" s="4" t="s">
        <v>65</v>
      </c>
      <c r="I84" s="10"/>
      <c r="J84" s="12">
        <v>1</v>
      </c>
      <c r="K84" s="10" t="s">
        <v>572</v>
      </c>
      <c r="L84" s="10">
        <v>700</v>
      </c>
      <c r="M84" s="10"/>
      <c r="N84" s="10" t="s">
        <v>517</v>
      </c>
      <c r="O84" s="10"/>
      <c r="P84" s="10" t="s">
        <v>511</v>
      </c>
      <c r="Q84" s="10" t="s">
        <v>520</v>
      </c>
      <c r="R84" s="10"/>
    </row>
    <row r="85" spans="1:18" ht="50.1" customHeight="1" x14ac:dyDescent="0.25">
      <c r="A85" s="10" t="s">
        <v>288</v>
      </c>
      <c r="B85" s="10" t="s">
        <v>12</v>
      </c>
      <c r="C85" s="4" t="s">
        <v>291</v>
      </c>
      <c r="D85" s="4" t="s">
        <v>290</v>
      </c>
      <c r="E85" s="4" t="s">
        <v>289</v>
      </c>
      <c r="F85" s="11">
        <v>22</v>
      </c>
      <c r="G85" s="11"/>
      <c r="H85" s="4" t="s">
        <v>65</v>
      </c>
      <c r="I85" s="10"/>
      <c r="J85" s="12">
        <v>1</v>
      </c>
      <c r="K85" s="10" t="s">
        <v>572</v>
      </c>
      <c r="L85" s="10">
        <v>700</v>
      </c>
      <c r="M85" s="10"/>
      <c r="N85" s="10" t="s">
        <v>517</v>
      </c>
      <c r="O85" s="10"/>
      <c r="P85" s="10" t="s">
        <v>511</v>
      </c>
      <c r="Q85" s="10" t="s">
        <v>520</v>
      </c>
      <c r="R85" s="10"/>
    </row>
    <row r="86" spans="1:18" ht="50.1" customHeight="1" x14ac:dyDescent="0.25">
      <c r="A86" s="10" t="s">
        <v>292</v>
      </c>
      <c r="B86" s="10" t="s">
        <v>12</v>
      </c>
      <c r="C86" s="4" t="s">
        <v>294</v>
      </c>
      <c r="D86" s="4" t="s">
        <v>4</v>
      </c>
      <c r="E86" s="4" t="s">
        <v>293</v>
      </c>
      <c r="F86" s="11">
        <v>22</v>
      </c>
      <c r="G86" s="11"/>
      <c r="H86" s="4" t="s">
        <v>65</v>
      </c>
      <c r="I86" s="10"/>
      <c r="J86" s="12">
        <v>1</v>
      </c>
      <c r="K86" s="10" t="s">
        <v>572</v>
      </c>
      <c r="L86" s="10">
        <v>700</v>
      </c>
      <c r="M86" s="10"/>
      <c r="N86" s="10"/>
      <c r="O86" s="10"/>
      <c r="P86" s="10" t="s">
        <v>511</v>
      </c>
      <c r="Q86" s="10" t="s">
        <v>520</v>
      </c>
      <c r="R86" s="10"/>
    </row>
    <row r="87" spans="1:18" ht="50.1" customHeight="1" x14ac:dyDescent="0.25">
      <c r="A87" s="10" t="s">
        <v>295</v>
      </c>
      <c r="B87" s="10" t="s">
        <v>12</v>
      </c>
      <c r="C87" s="4" t="s">
        <v>297</v>
      </c>
      <c r="D87" s="4" t="s">
        <v>4</v>
      </c>
      <c r="E87" s="4" t="s">
        <v>296</v>
      </c>
      <c r="F87" s="11">
        <v>22</v>
      </c>
      <c r="G87" s="11"/>
      <c r="H87" s="4" t="s">
        <v>65</v>
      </c>
      <c r="I87" s="10"/>
      <c r="J87" s="12">
        <v>1</v>
      </c>
      <c r="K87" s="10" t="s">
        <v>572</v>
      </c>
      <c r="L87" s="10">
        <v>700</v>
      </c>
      <c r="M87" s="10"/>
      <c r="N87" s="10"/>
      <c r="O87" s="10"/>
      <c r="P87" s="10" t="s">
        <v>511</v>
      </c>
      <c r="Q87" s="10" t="s">
        <v>520</v>
      </c>
      <c r="R87" s="10"/>
    </row>
    <row r="88" spans="1:18" ht="50.1" customHeight="1" x14ac:dyDescent="0.25">
      <c r="A88" s="10" t="s">
        <v>298</v>
      </c>
      <c r="B88" s="10" t="s">
        <v>1</v>
      </c>
      <c r="C88" s="4" t="s">
        <v>300</v>
      </c>
      <c r="D88" s="4" t="s">
        <v>299</v>
      </c>
      <c r="E88" s="4"/>
      <c r="F88" s="11"/>
      <c r="G88" s="11"/>
      <c r="H88" s="4" t="s">
        <v>3</v>
      </c>
      <c r="I88" s="10"/>
      <c r="J88" s="12"/>
      <c r="K88" s="10"/>
      <c r="L88" s="10"/>
      <c r="M88" s="10"/>
      <c r="N88" s="10" t="s">
        <v>517</v>
      </c>
      <c r="O88" s="10"/>
      <c r="P88" s="10" t="s">
        <v>511</v>
      </c>
      <c r="Q88" s="10" t="s">
        <v>520</v>
      </c>
      <c r="R88" s="10"/>
    </row>
    <row r="89" spans="1:18" ht="50.1" customHeight="1" x14ac:dyDescent="0.25">
      <c r="A89" s="10" t="s">
        <v>301</v>
      </c>
      <c r="B89" s="10" t="s">
        <v>12</v>
      </c>
      <c r="C89" s="4" t="s">
        <v>303</v>
      </c>
      <c r="D89" s="4" t="s">
        <v>302</v>
      </c>
      <c r="E89" s="4" t="s">
        <v>68</v>
      </c>
      <c r="F89" s="11">
        <v>22</v>
      </c>
      <c r="G89" s="11"/>
      <c r="H89" s="4" t="s">
        <v>65</v>
      </c>
      <c r="I89" s="10"/>
      <c r="J89" s="12">
        <v>1</v>
      </c>
      <c r="K89" s="10" t="s">
        <v>572</v>
      </c>
      <c r="L89" s="10">
        <v>700</v>
      </c>
      <c r="M89" s="10"/>
      <c r="N89" s="10" t="s">
        <v>517</v>
      </c>
      <c r="O89" s="10"/>
      <c r="P89" s="10" t="s">
        <v>511</v>
      </c>
      <c r="Q89" s="10" t="s">
        <v>520</v>
      </c>
      <c r="R89" s="10"/>
    </row>
    <row r="90" spans="1:18" ht="50.1" customHeight="1" x14ac:dyDescent="0.25">
      <c r="A90" s="10" t="s">
        <v>304</v>
      </c>
      <c r="B90" s="10" t="s">
        <v>12</v>
      </c>
      <c r="C90" s="4" t="s">
        <v>306</v>
      </c>
      <c r="D90" s="4">
        <v>2004</v>
      </c>
      <c r="E90" s="4" t="s">
        <v>305</v>
      </c>
      <c r="F90" s="11">
        <v>22</v>
      </c>
      <c r="G90" s="11"/>
      <c r="H90" s="4" t="s">
        <v>65</v>
      </c>
      <c r="I90" s="10"/>
      <c r="J90" s="12">
        <v>1</v>
      </c>
      <c r="K90" s="10" t="s">
        <v>572</v>
      </c>
      <c r="L90" s="10">
        <v>700</v>
      </c>
      <c r="M90" s="10"/>
      <c r="N90" s="10" t="s">
        <v>517</v>
      </c>
      <c r="O90" s="10"/>
      <c r="P90" s="10" t="s">
        <v>511</v>
      </c>
      <c r="Q90" s="10" t="s">
        <v>520</v>
      </c>
      <c r="R90" s="10"/>
    </row>
    <row r="91" spans="1:18" ht="50.1" customHeight="1" x14ac:dyDescent="0.25">
      <c r="A91" s="10" t="s">
        <v>307</v>
      </c>
      <c r="B91" s="10" t="s">
        <v>12</v>
      </c>
      <c r="C91" s="4" t="s">
        <v>309</v>
      </c>
      <c r="D91" s="4" t="s">
        <v>308</v>
      </c>
      <c r="E91" s="4" t="s">
        <v>68</v>
      </c>
      <c r="F91" s="11">
        <v>22</v>
      </c>
      <c r="G91" s="11"/>
      <c r="H91" s="4" t="s">
        <v>65</v>
      </c>
      <c r="I91" s="10"/>
      <c r="J91" s="12">
        <v>1</v>
      </c>
      <c r="K91" s="10" t="s">
        <v>572</v>
      </c>
      <c r="L91" s="10">
        <v>700</v>
      </c>
      <c r="M91" s="10"/>
      <c r="N91" s="10" t="s">
        <v>517</v>
      </c>
      <c r="O91" s="10"/>
      <c r="P91" s="10" t="s">
        <v>511</v>
      </c>
      <c r="Q91" s="10" t="s">
        <v>520</v>
      </c>
      <c r="R91" s="10"/>
    </row>
    <row r="92" spans="1:18" ht="50.1" customHeight="1" x14ac:dyDescent="0.25">
      <c r="A92" s="10" t="s">
        <v>310</v>
      </c>
      <c r="B92" s="10" t="s">
        <v>1</v>
      </c>
      <c r="C92" s="4" t="s">
        <v>313</v>
      </c>
      <c r="D92" s="4" t="s">
        <v>312</v>
      </c>
      <c r="E92" s="4" t="s">
        <v>311</v>
      </c>
      <c r="F92" s="11">
        <v>22</v>
      </c>
      <c r="G92" s="11"/>
      <c r="H92" s="4" t="s">
        <v>3</v>
      </c>
      <c r="I92" s="10"/>
      <c r="J92" s="12">
        <v>1</v>
      </c>
      <c r="K92" s="10" t="s">
        <v>572</v>
      </c>
      <c r="L92" s="10">
        <v>700</v>
      </c>
      <c r="M92" s="10"/>
      <c r="N92" s="10" t="s">
        <v>517</v>
      </c>
      <c r="O92" s="10"/>
      <c r="P92" s="10" t="s">
        <v>511</v>
      </c>
      <c r="Q92" s="10" t="s">
        <v>520</v>
      </c>
      <c r="R92" s="10"/>
    </row>
    <row r="93" spans="1:18" ht="50.1" customHeight="1" x14ac:dyDescent="0.25">
      <c r="A93" s="10" t="s">
        <v>314</v>
      </c>
      <c r="B93" s="10" t="s">
        <v>12</v>
      </c>
      <c r="C93" s="4" t="s">
        <v>316</v>
      </c>
      <c r="D93" s="4" t="s">
        <v>4</v>
      </c>
      <c r="E93" s="4" t="s">
        <v>315</v>
      </c>
      <c r="F93" s="11">
        <v>22</v>
      </c>
      <c r="G93" s="11"/>
      <c r="H93" s="4" t="s">
        <v>65</v>
      </c>
      <c r="I93" s="10"/>
      <c r="J93" s="12">
        <v>1</v>
      </c>
      <c r="K93" s="10" t="s">
        <v>572</v>
      </c>
      <c r="L93" s="10">
        <v>700</v>
      </c>
      <c r="M93" s="10"/>
      <c r="N93" s="10" t="s">
        <v>517</v>
      </c>
      <c r="O93" s="10"/>
      <c r="P93" s="10" t="s">
        <v>511</v>
      </c>
      <c r="Q93" s="10" t="s">
        <v>520</v>
      </c>
      <c r="R93" s="10"/>
    </row>
    <row r="94" spans="1:18" ht="50.1" customHeight="1" x14ac:dyDescent="0.25">
      <c r="A94" s="10" t="s">
        <v>317</v>
      </c>
      <c r="B94" s="10" t="s">
        <v>12</v>
      </c>
      <c r="C94" s="4" t="s">
        <v>319</v>
      </c>
      <c r="D94" s="4" t="s">
        <v>4</v>
      </c>
      <c r="E94" s="4" t="s">
        <v>318</v>
      </c>
      <c r="F94" s="11">
        <v>22</v>
      </c>
      <c r="G94" s="11"/>
      <c r="H94" s="4" t="s">
        <v>65</v>
      </c>
      <c r="I94" s="10"/>
      <c r="J94" s="12">
        <v>1</v>
      </c>
      <c r="K94" s="10" t="s">
        <v>572</v>
      </c>
      <c r="L94" s="10">
        <v>700</v>
      </c>
      <c r="M94" s="10"/>
      <c r="N94" s="10" t="s">
        <v>517</v>
      </c>
      <c r="O94" s="10"/>
      <c r="P94" s="10" t="s">
        <v>511</v>
      </c>
      <c r="Q94" s="10" t="s">
        <v>520</v>
      </c>
      <c r="R94" s="10"/>
    </row>
    <row r="95" spans="1:18" ht="50.1" customHeight="1" x14ac:dyDescent="0.25">
      <c r="A95" s="10" t="s">
        <v>320</v>
      </c>
      <c r="B95" s="10" t="s">
        <v>12</v>
      </c>
      <c r="C95" s="4" t="s">
        <v>321</v>
      </c>
      <c r="D95" s="4" t="s">
        <v>4</v>
      </c>
      <c r="E95" s="4" t="s">
        <v>68</v>
      </c>
      <c r="F95" s="11">
        <v>22</v>
      </c>
      <c r="G95" s="11"/>
      <c r="H95" s="4" t="s">
        <v>65</v>
      </c>
      <c r="I95" s="10"/>
      <c r="J95" s="12">
        <v>1</v>
      </c>
      <c r="K95" s="10" t="s">
        <v>572</v>
      </c>
      <c r="L95" s="10">
        <v>700</v>
      </c>
      <c r="M95" s="10"/>
      <c r="N95" s="10" t="s">
        <v>517</v>
      </c>
      <c r="O95" s="10"/>
      <c r="P95" s="10" t="s">
        <v>511</v>
      </c>
      <c r="Q95" s="10" t="s">
        <v>520</v>
      </c>
      <c r="R95" s="10"/>
    </row>
    <row r="96" spans="1:18" ht="50.1" customHeight="1" x14ac:dyDescent="0.25">
      <c r="A96" s="10" t="s">
        <v>322</v>
      </c>
      <c r="B96" s="10" t="s">
        <v>12</v>
      </c>
      <c r="C96" s="4" t="s">
        <v>325</v>
      </c>
      <c r="D96" s="4" t="s">
        <v>324</v>
      </c>
      <c r="E96" s="4" t="s">
        <v>323</v>
      </c>
      <c r="F96" s="11">
        <v>22</v>
      </c>
      <c r="G96" s="11"/>
      <c r="H96" s="4" t="s">
        <v>65</v>
      </c>
      <c r="I96" s="10"/>
      <c r="J96" s="12">
        <v>1</v>
      </c>
      <c r="K96" s="10" t="s">
        <v>114</v>
      </c>
      <c r="L96" s="10">
        <v>8500</v>
      </c>
      <c r="M96" s="10"/>
      <c r="N96" s="10" t="s">
        <v>517</v>
      </c>
      <c r="O96" s="10"/>
      <c r="P96" s="10" t="s">
        <v>511</v>
      </c>
      <c r="Q96" s="10" t="s">
        <v>520</v>
      </c>
      <c r="R96" s="10"/>
    </row>
    <row r="97" spans="1:18" ht="50.1" customHeight="1" x14ac:dyDescent="0.25">
      <c r="A97" s="10" t="s">
        <v>326</v>
      </c>
      <c r="B97" s="10" t="s">
        <v>12</v>
      </c>
      <c r="C97" s="4" t="s">
        <v>328</v>
      </c>
      <c r="D97" s="4">
        <v>2001</v>
      </c>
      <c r="E97" s="4" t="s">
        <v>327</v>
      </c>
      <c r="F97" s="11">
        <v>22</v>
      </c>
      <c r="G97" s="11"/>
      <c r="H97" s="4" t="s">
        <v>65</v>
      </c>
      <c r="I97" s="10"/>
      <c r="J97" s="12">
        <v>1</v>
      </c>
      <c r="K97" s="10" t="s">
        <v>114</v>
      </c>
      <c r="L97" s="10">
        <v>8500</v>
      </c>
      <c r="M97" s="10"/>
      <c r="N97" s="10" t="s">
        <v>517</v>
      </c>
      <c r="O97" s="10"/>
      <c r="P97" s="10" t="s">
        <v>511</v>
      </c>
      <c r="Q97" s="10" t="s">
        <v>520</v>
      </c>
      <c r="R97" s="10"/>
    </row>
    <row r="98" spans="1:18" ht="50.1" customHeight="1" x14ac:dyDescent="0.25">
      <c r="A98" s="10" t="s">
        <v>329</v>
      </c>
      <c r="B98" s="10" t="s">
        <v>12</v>
      </c>
      <c r="C98" s="4" t="s">
        <v>331</v>
      </c>
      <c r="D98" s="4">
        <v>2002</v>
      </c>
      <c r="E98" s="4" t="s">
        <v>330</v>
      </c>
      <c r="F98" s="11">
        <v>22</v>
      </c>
      <c r="G98" s="11"/>
      <c r="H98" s="4" t="s">
        <v>65</v>
      </c>
      <c r="I98" s="10"/>
      <c r="J98" s="12">
        <v>1</v>
      </c>
      <c r="K98" s="10" t="s">
        <v>114</v>
      </c>
      <c r="L98" s="10">
        <v>8500</v>
      </c>
      <c r="M98" s="10"/>
      <c r="N98" s="10" t="s">
        <v>517</v>
      </c>
      <c r="O98" s="10"/>
      <c r="P98" s="10" t="s">
        <v>511</v>
      </c>
      <c r="Q98" s="10" t="s">
        <v>520</v>
      </c>
      <c r="R98" s="10"/>
    </row>
    <row r="99" spans="1:18" ht="50.1" customHeight="1" x14ac:dyDescent="0.25">
      <c r="A99" s="10" t="s">
        <v>332</v>
      </c>
      <c r="B99" s="10" t="s">
        <v>12</v>
      </c>
      <c r="C99" s="4" t="s">
        <v>334</v>
      </c>
      <c r="D99" s="4" t="s">
        <v>4</v>
      </c>
      <c r="E99" s="4" t="s">
        <v>333</v>
      </c>
      <c r="F99" s="11">
        <v>22</v>
      </c>
      <c r="G99" s="11"/>
      <c r="H99" s="4" t="s">
        <v>65</v>
      </c>
      <c r="I99" s="10"/>
      <c r="J99" s="12">
        <v>2</v>
      </c>
      <c r="K99" s="10" t="s">
        <v>114</v>
      </c>
      <c r="L99" s="10">
        <v>17000</v>
      </c>
      <c r="M99" s="10"/>
      <c r="N99" s="10" t="s">
        <v>517</v>
      </c>
      <c r="O99" s="10"/>
      <c r="P99" s="10" t="s">
        <v>511</v>
      </c>
      <c r="Q99" s="10" t="s">
        <v>520</v>
      </c>
      <c r="R99" s="10"/>
    </row>
    <row r="100" spans="1:18" ht="50.1" customHeight="1" x14ac:dyDescent="0.25">
      <c r="A100" s="10" t="s">
        <v>335</v>
      </c>
      <c r="B100" s="10" t="s">
        <v>12</v>
      </c>
      <c r="C100" s="4" t="s">
        <v>337</v>
      </c>
      <c r="D100" s="4" t="s">
        <v>4</v>
      </c>
      <c r="E100" s="4" t="s">
        <v>336</v>
      </c>
      <c r="F100" s="11">
        <v>22</v>
      </c>
      <c r="G100" s="11"/>
      <c r="H100" s="4" t="s">
        <v>65</v>
      </c>
      <c r="I100" s="10"/>
      <c r="J100" s="12">
        <v>1</v>
      </c>
      <c r="K100" s="10" t="s">
        <v>114</v>
      </c>
      <c r="L100" s="10">
        <v>8500</v>
      </c>
      <c r="M100" s="10"/>
      <c r="N100" s="10" t="s">
        <v>517</v>
      </c>
      <c r="O100" s="10"/>
      <c r="P100" s="10" t="s">
        <v>511</v>
      </c>
      <c r="Q100" s="10" t="s">
        <v>520</v>
      </c>
      <c r="R100" s="10"/>
    </row>
    <row r="101" spans="1:18" ht="50.1" customHeight="1" x14ac:dyDescent="0.25">
      <c r="A101" s="10" t="s">
        <v>338</v>
      </c>
      <c r="B101" s="10" t="s">
        <v>1</v>
      </c>
      <c r="C101" s="4" t="s">
        <v>339</v>
      </c>
      <c r="D101" s="4">
        <v>1991</v>
      </c>
      <c r="E101" s="4" t="s">
        <v>336</v>
      </c>
      <c r="F101" s="11"/>
      <c r="G101" s="11"/>
      <c r="H101" s="4" t="s">
        <v>65</v>
      </c>
      <c r="I101" s="10"/>
      <c r="J101" s="12">
        <v>1</v>
      </c>
      <c r="K101" s="10" t="s">
        <v>114</v>
      </c>
      <c r="L101" s="10">
        <v>8500</v>
      </c>
      <c r="M101" s="10"/>
      <c r="N101" s="10" t="s">
        <v>517</v>
      </c>
      <c r="O101" s="10"/>
      <c r="P101" s="10" t="s">
        <v>511</v>
      </c>
      <c r="Q101" s="10" t="s">
        <v>520</v>
      </c>
      <c r="R101" s="10"/>
    </row>
    <row r="102" spans="1:18" ht="50.1" customHeight="1" x14ac:dyDescent="0.25">
      <c r="A102" s="10" t="s">
        <v>340</v>
      </c>
      <c r="B102" s="10" t="s">
        <v>12</v>
      </c>
      <c r="C102" s="4" t="s">
        <v>341</v>
      </c>
      <c r="D102" s="4" t="s">
        <v>4</v>
      </c>
      <c r="E102" s="4" t="s">
        <v>114</v>
      </c>
      <c r="F102" s="11">
        <v>23</v>
      </c>
      <c r="G102" s="11">
        <v>4</v>
      </c>
      <c r="H102" s="4" t="s">
        <v>65</v>
      </c>
      <c r="I102" s="10"/>
      <c r="J102" s="12">
        <v>1</v>
      </c>
      <c r="K102" s="10" t="s">
        <v>114</v>
      </c>
      <c r="L102" s="10">
        <v>8500</v>
      </c>
      <c r="M102" s="10"/>
      <c r="N102" s="10"/>
      <c r="O102" s="10"/>
      <c r="P102" s="10" t="s">
        <v>511</v>
      </c>
      <c r="Q102" s="10" t="s">
        <v>520</v>
      </c>
      <c r="R102" s="10"/>
    </row>
    <row r="103" spans="1:18" ht="50.1" customHeight="1" x14ac:dyDescent="0.25">
      <c r="A103" s="10" t="s">
        <v>342</v>
      </c>
      <c r="B103" s="10" t="s">
        <v>1</v>
      </c>
      <c r="C103" s="4" t="s">
        <v>343</v>
      </c>
      <c r="D103" s="4" t="s">
        <v>618</v>
      </c>
      <c r="E103" s="4"/>
      <c r="F103" s="11">
        <v>4</v>
      </c>
      <c r="G103" s="11"/>
      <c r="H103" s="4" t="s">
        <v>3</v>
      </c>
      <c r="I103" s="10"/>
      <c r="J103" s="12">
        <v>2</v>
      </c>
      <c r="K103" s="10" t="s">
        <v>522</v>
      </c>
      <c r="L103" s="10">
        <v>1400</v>
      </c>
      <c r="M103" s="10"/>
      <c r="N103" s="10"/>
      <c r="O103" s="10"/>
      <c r="P103" s="10" t="s">
        <v>512</v>
      </c>
      <c r="Q103" s="10" t="s">
        <v>520</v>
      </c>
      <c r="R103" s="10"/>
    </row>
    <row r="104" spans="1:18" ht="50.1" customHeight="1" x14ac:dyDescent="0.25">
      <c r="A104" s="10" t="s">
        <v>344</v>
      </c>
      <c r="B104" s="10" t="s">
        <v>1</v>
      </c>
      <c r="C104" s="4" t="s">
        <v>346</v>
      </c>
      <c r="D104" s="4">
        <v>2005</v>
      </c>
      <c r="E104" s="4" t="s">
        <v>345</v>
      </c>
      <c r="F104" s="11">
        <v>4</v>
      </c>
      <c r="G104" s="11"/>
      <c r="H104" s="4" t="s">
        <v>3</v>
      </c>
      <c r="I104" s="10"/>
      <c r="J104" s="12">
        <v>21</v>
      </c>
      <c r="K104" s="10" t="s">
        <v>522</v>
      </c>
      <c r="L104" s="10">
        <v>14700</v>
      </c>
      <c r="M104" s="10"/>
      <c r="N104" s="10" t="s">
        <v>517</v>
      </c>
      <c r="O104" s="10"/>
      <c r="P104" s="10" t="s">
        <v>512</v>
      </c>
      <c r="Q104" s="10" t="s">
        <v>520</v>
      </c>
      <c r="R104" s="10"/>
    </row>
    <row r="105" spans="1:18" ht="50.1" customHeight="1" x14ac:dyDescent="0.25">
      <c r="A105" s="10" t="s">
        <v>347</v>
      </c>
      <c r="B105" s="10" t="s">
        <v>1</v>
      </c>
      <c r="C105" s="4" t="s">
        <v>350</v>
      </c>
      <c r="D105" s="4" t="s">
        <v>349</v>
      </c>
      <c r="E105" s="4" t="s">
        <v>348</v>
      </c>
      <c r="F105" s="11">
        <v>1</v>
      </c>
      <c r="G105" s="11">
        <v>9</v>
      </c>
      <c r="H105" s="4" t="s">
        <v>0</v>
      </c>
      <c r="I105" s="10"/>
      <c r="J105" s="12">
        <v>1</v>
      </c>
      <c r="K105" s="10" t="s">
        <v>571</v>
      </c>
      <c r="L105" s="10">
        <v>1.2</v>
      </c>
      <c r="M105" s="10"/>
      <c r="N105" s="10"/>
      <c r="O105" s="10" t="s">
        <v>517</v>
      </c>
      <c r="P105" s="10" t="s">
        <v>511</v>
      </c>
      <c r="Q105" s="10" t="s">
        <v>520</v>
      </c>
      <c r="R105" s="10"/>
    </row>
    <row r="106" spans="1:18" ht="50.1" customHeight="1" x14ac:dyDescent="0.25">
      <c r="A106" s="10" t="s">
        <v>351</v>
      </c>
      <c r="B106" s="10" t="s">
        <v>12</v>
      </c>
      <c r="C106" s="4" t="s">
        <v>353</v>
      </c>
      <c r="D106" s="4">
        <v>1996</v>
      </c>
      <c r="E106" s="4" t="s">
        <v>352</v>
      </c>
      <c r="F106" s="11">
        <v>20</v>
      </c>
      <c r="G106" s="11">
        <v>9</v>
      </c>
      <c r="H106" s="4" t="s">
        <v>65</v>
      </c>
      <c r="I106" s="10"/>
      <c r="J106" s="12">
        <v>1</v>
      </c>
      <c r="K106" s="10" t="s">
        <v>522</v>
      </c>
      <c r="L106" s="10">
        <v>700</v>
      </c>
      <c r="M106" s="10"/>
      <c r="N106" s="10" t="s">
        <v>517</v>
      </c>
      <c r="O106" s="10"/>
      <c r="P106" s="10" t="s">
        <v>511</v>
      </c>
      <c r="Q106" s="10" t="s">
        <v>520</v>
      </c>
      <c r="R106" s="10"/>
    </row>
    <row r="107" spans="1:18" ht="50.1" customHeight="1" x14ac:dyDescent="0.25">
      <c r="A107" s="10" t="s">
        <v>377</v>
      </c>
      <c r="B107" s="10" t="s">
        <v>1</v>
      </c>
      <c r="C107" s="4" t="s">
        <v>380</v>
      </c>
      <c r="D107" s="4" t="s">
        <v>379</v>
      </c>
      <c r="E107" s="4" t="s">
        <v>378</v>
      </c>
      <c r="F107" s="11">
        <v>23</v>
      </c>
      <c r="G107" s="11"/>
      <c r="H107" s="4" t="s">
        <v>21</v>
      </c>
      <c r="I107" s="10" t="s">
        <v>380</v>
      </c>
      <c r="J107" s="12">
        <v>1</v>
      </c>
      <c r="K107" s="10" t="s">
        <v>114</v>
      </c>
      <c r="L107" s="10">
        <v>8500</v>
      </c>
      <c r="M107" s="10"/>
      <c r="N107" s="10" t="s">
        <v>517</v>
      </c>
      <c r="O107" s="10"/>
      <c r="P107" s="10" t="s">
        <v>511</v>
      </c>
      <c r="Q107" s="10" t="s">
        <v>520</v>
      </c>
      <c r="R107" s="10"/>
    </row>
    <row r="108" spans="1:18" ht="50.1" customHeight="1" x14ac:dyDescent="0.25">
      <c r="A108" s="10" t="s">
        <v>354</v>
      </c>
      <c r="B108" s="10" t="s">
        <v>1</v>
      </c>
      <c r="C108" s="4" t="s">
        <v>582</v>
      </c>
      <c r="D108" s="4" t="s">
        <v>4</v>
      </c>
      <c r="E108" s="4"/>
      <c r="F108" s="11">
        <v>22</v>
      </c>
      <c r="G108" s="11">
        <v>1</v>
      </c>
      <c r="H108" s="4" t="s">
        <v>0</v>
      </c>
      <c r="I108" s="10"/>
      <c r="J108" s="12">
        <v>1</v>
      </c>
      <c r="K108" s="10" t="s">
        <v>589</v>
      </c>
      <c r="L108" s="10">
        <v>6400</v>
      </c>
      <c r="M108" s="10"/>
      <c r="N108" s="10" t="s">
        <v>517</v>
      </c>
      <c r="O108" s="10"/>
      <c r="P108" s="10" t="s">
        <v>511</v>
      </c>
      <c r="Q108" s="10" t="s">
        <v>517</v>
      </c>
      <c r="R108" s="10"/>
    </row>
    <row r="109" spans="1:18" ht="50.1" customHeight="1" x14ac:dyDescent="0.25">
      <c r="A109" s="10" t="s">
        <v>355</v>
      </c>
      <c r="B109" s="10" t="s">
        <v>12</v>
      </c>
      <c r="C109" s="4" t="s">
        <v>358</v>
      </c>
      <c r="D109" s="4" t="s">
        <v>357</v>
      </c>
      <c r="E109" s="4" t="s">
        <v>356</v>
      </c>
      <c r="F109" s="11">
        <v>18</v>
      </c>
      <c r="G109" s="11"/>
      <c r="H109" s="4" t="s">
        <v>65</v>
      </c>
      <c r="I109" s="10"/>
      <c r="J109" s="12">
        <v>1</v>
      </c>
      <c r="K109" s="10" t="s">
        <v>522</v>
      </c>
      <c r="L109" s="10">
        <v>700</v>
      </c>
      <c r="M109" s="10"/>
      <c r="N109" s="10" t="s">
        <v>517</v>
      </c>
      <c r="O109" s="10"/>
      <c r="P109" s="10" t="s">
        <v>511</v>
      </c>
      <c r="Q109" s="10" t="s">
        <v>520</v>
      </c>
      <c r="R109" s="10"/>
    </row>
    <row r="110" spans="1:18" ht="50.1" customHeight="1" x14ac:dyDescent="0.25">
      <c r="A110" s="10" t="s">
        <v>359</v>
      </c>
      <c r="B110" s="10" t="s">
        <v>1</v>
      </c>
      <c r="C110" s="4" t="s">
        <v>358</v>
      </c>
      <c r="D110" s="4" t="s">
        <v>361</v>
      </c>
      <c r="E110" s="4" t="s">
        <v>360</v>
      </c>
      <c r="F110" s="11">
        <v>18</v>
      </c>
      <c r="G110" s="11"/>
      <c r="H110" s="4" t="s">
        <v>3</v>
      </c>
      <c r="I110" s="10"/>
      <c r="J110" s="12">
        <v>1</v>
      </c>
      <c r="K110" s="10" t="s">
        <v>522</v>
      </c>
      <c r="L110" s="10">
        <v>700</v>
      </c>
      <c r="M110" s="10"/>
      <c r="N110" s="10" t="s">
        <v>517</v>
      </c>
      <c r="O110" s="10"/>
      <c r="P110" s="10" t="s">
        <v>511</v>
      </c>
      <c r="Q110" s="10" t="s">
        <v>520</v>
      </c>
      <c r="R110" s="10"/>
    </row>
    <row r="111" spans="1:18" ht="50.1" customHeight="1" x14ac:dyDescent="0.25">
      <c r="A111" s="10" t="s">
        <v>362</v>
      </c>
      <c r="B111" s="10" t="s">
        <v>12</v>
      </c>
      <c r="C111" s="4" t="s">
        <v>358</v>
      </c>
      <c r="D111" s="4" t="s">
        <v>364</v>
      </c>
      <c r="E111" s="4" t="s">
        <v>363</v>
      </c>
      <c r="F111" s="11">
        <v>18</v>
      </c>
      <c r="G111" s="11"/>
      <c r="H111" s="4" t="s">
        <v>65</v>
      </c>
      <c r="I111" s="10"/>
      <c r="J111" s="12">
        <v>1</v>
      </c>
      <c r="K111" s="10" t="s">
        <v>522</v>
      </c>
      <c r="L111" s="10">
        <v>700</v>
      </c>
      <c r="M111" s="10"/>
      <c r="N111" s="10" t="s">
        <v>517</v>
      </c>
      <c r="O111" s="10"/>
      <c r="P111" s="10" t="s">
        <v>511</v>
      </c>
      <c r="Q111" s="10" t="s">
        <v>520</v>
      </c>
      <c r="R111" s="10"/>
    </row>
    <row r="112" spans="1:18" ht="50.1" customHeight="1" x14ac:dyDescent="0.25">
      <c r="A112" s="10" t="s">
        <v>365</v>
      </c>
      <c r="B112" s="10" t="s">
        <v>1</v>
      </c>
      <c r="C112" s="4" t="s">
        <v>358</v>
      </c>
      <c r="D112" s="4" t="s">
        <v>367</v>
      </c>
      <c r="E112" s="4" t="s">
        <v>366</v>
      </c>
      <c r="F112" s="11">
        <v>18</v>
      </c>
      <c r="G112" s="11"/>
      <c r="H112" s="4" t="s">
        <v>3</v>
      </c>
      <c r="I112" s="10"/>
      <c r="J112" s="12">
        <v>1</v>
      </c>
      <c r="K112" s="10" t="s">
        <v>114</v>
      </c>
      <c r="L112" s="10">
        <v>8500</v>
      </c>
      <c r="M112" s="10"/>
      <c r="N112" s="10" t="s">
        <v>517</v>
      </c>
      <c r="O112" s="10"/>
      <c r="P112" s="10" t="s">
        <v>511</v>
      </c>
      <c r="Q112" s="10" t="s">
        <v>520</v>
      </c>
      <c r="R112" s="10"/>
    </row>
    <row r="113" spans="1:18" ht="50.1" customHeight="1" x14ac:dyDescent="0.25">
      <c r="A113" s="10" t="s">
        <v>368</v>
      </c>
      <c r="B113" s="10" t="s">
        <v>1</v>
      </c>
      <c r="C113" s="4" t="s">
        <v>358</v>
      </c>
      <c r="D113" s="4" t="s">
        <v>370</v>
      </c>
      <c r="E113" s="4" t="s">
        <v>369</v>
      </c>
      <c r="F113" s="11">
        <v>18</v>
      </c>
      <c r="G113" s="11"/>
      <c r="H113" s="4" t="s">
        <v>3</v>
      </c>
      <c r="I113" s="10"/>
      <c r="J113" s="12">
        <v>1</v>
      </c>
      <c r="K113" s="10" t="s">
        <v>522</v>
      </c>
      <c r="L113" s="10">
        <v>700</v>
      </c>
      <c r="M113" s="10"/>
      <c r="N113" s="10" t="s">
        <v>517</v>
      </c>
      <c r="O113" s="10"/>
      <c r="P113" s="10" t="s">
        <v>511</v>
      </c>
      <c r="Q113" s="10" t="s">
        <v>520</v>
      </c>
      <c r="R113" s="10"/>
    </row>
    <row r="114" spans="1:18" ht="50.1" customHeight="1" x14ac:dyDescent="0.25">
      <c r="A114" s="10" t="s">
        <v>371</v>
      </c>
      <c r="B114" s="10" t="s">
        <v>1</v>
      </c>
      <c r="C114" s="4" t="s">
        <v>373</v>
      </c>
      <c r="D114" s="4" t="s">
        <v>4</v>
      </c>
      <c r="E114" s="4" t="s">
        <v>372</v>
      </c>
      <c r="F114" s="11">
        <v>18</v>
      </c>
      <c r="G114" s="11"/>
      <c r="H114" s="4" t="s">
        <v>3</v>
      </c>
      <c r="I114" s="10"/>
      <c r="J114" s="12">
        <v>1</v>
      </c>
      <c r="K114" s="10" t="s">
        <v>522</v>
      </c>
      <c r="L114" s="10">
        <v>700</v>
      </c>
      <c r="M114" s="10"/>
      <c r="N114" s="10" t="s">
        <v>517</v>
      </c>
      <c r="O114" s="10"/>
      <c r="P114" s="10" t="s">
        <v>511</v>
      </c>
      <c r="Q114" s="10" t="s">
        <v>520</v>
      </c>
      <c r="R114" s="10" t="s">
        <v>575</v>
      </c>
    </row>
    <row r="115" spans="1:18" ht="50.1" customHeight="1" x14ac:dyDescent="0.25">
      <c r="A115" s="10" t="s">
        <v>374</v>
      </c>
      <c r="B115" s="10" t="s">
        <v>12</v>
      </c>
      <c r="C115" s="4" t="s">
        <v>376</v>
      </c>
      <c r="D115" s="4">
        <v>2003</v>
      </c>
      <c r="E115" s="4" t="s">
        <v>375</v>
      </c>
      <c r="F115" s="11">
        <v>18</v>
      </c>
      <c r="G115" s="11"/>
      <c r="H115" s="4" t="s">
        <v>65</v>
      </c>
      <c r="I115" s="10"/>
      <c r="J115" s="12">
        <v>4</v>
      </c>
      <c r="K115" s="10" t="s">
        <v>522</v>
      </c>
      <c r="L115" s="10">
        <v>2800</v>
      </c>
      <c r="M115" s="10"/>
      <c r="N115" s="10" t="s">
        <v>517</v>
      </c>
      <c r="O115" s="10"/>
      <c r="P115" s="10" t="s">
        <v>511</v>
      </c>
      <c r="Q115" s="10" t="s">
        <v>520</v>
      </c>
      <c r="R115" s="10"/>
    </row>
    <row r="116" spans="1:18" ht="50.1" customHeight="1" x14ac:dyDescent="0.25">
      <c r="A116" s="10" t="s">
        <v>381</v>
      </c>
      <c r="B116" s="10" t="s">
        <v>1</v>
      </c>
      <c r="C116" s="4" t="s">
        <v>384</v>
      </c>
      <c r="D116" s="4" t="s">
        <v>383</v>
      </c>
      <c r="E116" s="4" t="s">
        <v>382</v>
      </c>
      <c r="F116" s="11">
        <v>26</v>
      </c>
      <c r="G116" s="11">
        <v>16</v>
      </c>
      <c r="H116" s="4" t="s">
        <v>0</v>
      </c>
      <c r="I116" s="10"/>
      <c r="J116" s="12">
        <v>1</v>
      </c>
      <c r="K116" s="10" t="s">
        <v>522</v>
      </c>
      <c r="L116" s="10">
        <v>700</v>
      </c>
      <c r="M116" s="10"/>
      <c r="N116" s="10" t="s">
        <v>517</v>
      </c>
      <c r="O116" s="10"/>
      <c r="P116" s="10" t="s">
        <v>512</v>
      </c>
      <c r="Q116" s="10" t="s">
        <v>520</v>
      </c>
      <c r="R116" s="10"/>
    </row>
    <row r="117" spans="1:18" ht="50.1" customHeight="1" x14ac:dyDescent="0.25">
      <c r="A117" s="10" t="s">
        <v>385</v>
      </c>
      <c r="B117" s="10" t="s">
        <v>1</v>
      </c>
      <c r="C117" s="4" t="s">
        <v>387</v>
      </c>
      <c r="D117" s="4" t="s">
        <v>386</v>
      </c>
      <c r="E117" s="4" t="s">
        <v>114</v>
      </c>
      <c r="F117" s="11">
        <v>93</v>
      </c>
      <c r="G117" s="11">
        <v>1</v>
      </c>
      <c r="H117" s="4" t="s">
        <v>0</v>
      </c>
      <c r="I117" s="10"/>
      <c r="J117" s="12">
        <v>1</v>
      </c>
      <c r="K117" s="10" t="s">
        <v>114</v>
      </c>
      <c r="L117" s="10">
        <v>8500</v>
      </c>
      <c r="M117" s="10"/>
      <c r="N117" s="10" t="s">
        <v>517</v>
      </c>
      <c r="O117" s="10"/>
      <c r="P117" s="10" t="s">
        <v>511</v>
      </c>
      <c r="Q117" s="10" t="s">
        <v>520</v>
      </c>
      <c r="R117" s="10"/>
    </row>
    <row r="118" spans="1:18" ht="50.1" customHeight="1" x14ac:dyDescent="0.25">
      <c r="A118" s="10" t="s">
        <v>388</v>
      </c>
      <c r="B118" s="10" t="s">
        <v>1</v>
      </c>
      <c r="C118" s="4" t="s">
        <v>390</v>
      </c>
      <c r="D118" s="4" t="s">
        <v>389</v>
      </c>
      <c r="E118" s="4" t="s">
        <v>114</v>
      </c>
      <c r="F118" s="11">
        <v>93</v>
      </c>
      <c r="G118" s="11">
        <v>3</v>
      </c>
      <c r="H118" s="4" t="s">
        <v>0</v>
      </c>
      <c r="I118" s="10"/>
      <c r="J118" s="12">
        <v>1</v>
      </c>
      <c r="K118" s="10" t="s">
        <v>114</v>
      </c>
      <c r="L118" s="10">
        <v>8500</v>
      </c>
      <c r="M118" s="10"/>
      <c r="N118" s="10" t="s">
        <v>517</v>
      </c>
      <c r="O118" s="10"/>
      <c r="P118" s="10" t="s">
        <v>511</v>
      </c>
      <c r="Q118" s="10" t="s">
        <v>520</v>
      </c>
      <c r="R118" s="10"/>
    </row>
    <row r="119" spans="1:18" ht="50.1" customHeight="1" x14ac:dyDescent="0.25">
      <c r="A119" s="10" t="s">
        <v>391</v>
      </c>
      <c r="B119" s="10" t="s">
        <v>1</v>
      </c>
      <c r="C119" s="4" t="s">
        <v>392</v>
      </c>
      <c r="D119" s="4" t="s">
        <v>389</v>
      </c>
      <c r="E119" s="4" t="s">
        <v>114</v>
      </c>
      <c r="F119" s="11">
        <v>93</v>
      </c>
      <c r="G119" s="11">
        <v>4</v>
      </c>
      <c r="H119" s="4" t="s">
        <v>0</v>
      </c>
      <c r="I119" s="10"/>
      <c r="J119" s="12">
        <v>1</v>
      </c>
      <c r="K119" s="10" t="s">
        <v>114</v>
      </c>
      <c r="L119" s="10">
        <v>8500</v>
      </c>
      <c r="M119" s="10"/>
      <c r="N119" s="10" t="s">
        <v>517</v>
      </c>
      <c r="O119" s="10"/>
      <c r="P119" s="10" t="s">
        <v>511</v>
      </c>
      <c r="Q119" s="10" t="s">
        <v>520</v>
      </c>
      <c r="R119" s="10"/>
    </row>
    <row r="120" spans="1:18" ht="50.1" customHeight="1" x14ac:dyDescent="0.25">
      <c r="A120" s="10" t="s">
        <v>393</v>
      </c>
      <c r="B120" s="10" t="s">
        <v>1</v>
      </c>
      <c r="C120" s="4" t="s">
        <v>395</v>
      </c>
      <c r="D120" s="4">
        <v>2001</v>
      </c>
      <c r="E120" s="4" t="s">
        <v>394</v>
      </c>
      <c r="F120" s="11">
        <v>93</v>
      </c>
      <c r="G120" s="11">
        <v>5</v>
      </c>
      <c r="H120" s="4" t="s">
        <v>0</v>
      </c>
      <c r="I120" s="10"/>
      <c r="J120" s="12">
        <v>2</v>
      </c>
      <c r="K120" s="10" t="s">
        <v>571</v>
      </c>
      <c r="L120" s="10">
        <v>2.4</v>
      </c>
      <c r="M120" s="4" t="s">
        <v>583</v>
      </c>
      <c r="N120" s="10" t="s">
        <v>517</v>
      </c>
      <c r="O120" s="10"/>
      <c r="P120" s="10" t="s">
        <v>511</v>
      </c>
      <c r="Q120" s="10" t="s">
        <v>520</v>
      </c>
      <c r="R120" s="10"/>
    </row>
    <row r="121" spans="1:18" ht="50.1" customHeight="1" x14ac:dyDescent="0.25">
      <c r="A121" s="10" t="s">
        <v>396</v>
      </c>
      <c r="B121" s="10" t="s">
        <v>1</v>
      </c>
      <c r="C121" s="4" t="s">
        <v>398</v>
      </c>
      <c r="D121" s="4" t="s">
        <v>397</v>
      </c>
      <c r="E121" s="4"/>
      <c r="F121" s="11">
        <v>41</v>
      </c>
      <c r="G121" s="11"/>
      <c r="H121" s="4" t="s">
        <v>21</v>
      </c>
      <c r="I121" s="10"/>
      <c r="J121" s="12">
        <v>2</v>
      </c>
      <c r="K121" s="10" t="s">
        <v>522</v>
      </c>
      <c r="L121" s="10">
        <v>700</v>
      </c>
      <c r="M121" s="10"/>
      <c r="N121" s="10" t="s">
        <v>517</v>
      </c>
      <c r="O121" s="10"/>
      <c r="P121" s="10" t="s">
        <v>512</v>
      </c>
      <c r="Q121" s="10" t="s">
        <v>520</v>
      </c>
      <c r="R121" s="10"/>
    </row>
    <row r="122" spans="1:18" ht="50.1" customHeight="1" x14ac:dyDescent="0.25">
      <c r="A122" s="10" t="s">
        <v>396</v>
      </c>
      <c r="B122" s="10" t="s">
        <v>1</v>
      </c>
      <c r="C122" s="4" t="s">
        <v>398</v>
      </c>
      <c r="D122" s="4" t="s">
        <v>397</v>
      </c>
      <c r="E122" s="4"/>
      <c r="F122" s="11">
        <v>41</v>
      </c>
      <c r="G122" s="11"/>
      <c r="H122" s="4" t="s">
        <v>21</v>
      </c>
      <c r="I122" s="10"/>
      <c r="J122" s="12">
        <v>2</v>
      </c>
      <c r="K122" s="10" t="s">
        <v>571</v>
      </c>
      <c r="L122" s="10">
        <v>2.4</v>
      </c>
      <c r="M122" s="10"/>
      <c r="N122" s="10" t="s">
        <v>517</v>
      </c>
      <c r="O122" s="10"/>
      <c r="P122" s="10" t="s">
        <v>512</v>
      </c>
      <c r="Q122" s="10" t="s">
        <v>520</v>
      </c>
      <c r="R122" s="10"/>
    </row>
    <row r="123" spans="1:18" ht="50.1" customHeight="1" x14ac:dyDescent="0.25">
      <c r="A123" s="10" t="s">
        <v>399</v>
      </c>
      <c r="B123" s="10" t="s">
        <v>1</v>
      </c>
      <c r="C123" s="4" t="s">
        <v>401</v>
      </c>
      <c r="D123" s="4" t="s">
        <v>619</v>
      </c>
      <c r="E123" s="4" t="s">
        <v>400</v>
      </c>
      <c r="F123" s="11">
        <v>61</v>
      </c>
      <c r="G123" s="11">
        <v>5</v>
      </c>
      <c r="H123" s="4" t="s">
        <v>0</v>
      </c>
      <c r="I123" s="10"/>
      <c r="J123" s="12">
        <v>1</v>
      </c>
      <c r="K123" s="10" t="s">
        <v>571</v>
      </c>
      <c r="L123" s="10">
        <v>1.2</v>
      </c>
      <c r="M123" s="10"/>
      <c r="N123" s="10" t="s">
        <v>517</v>
      </c>
      <c r="O123" s="10"/>
      <c r="P123" s="10" t="s">
        <v>512</v>
      </c>
      <c r="Q123" s="10" t="s">
        <v>520</v>
      </c>
      <c r="R123" s="10"/>
    </row>
    <row r="124" spans="1:18" ht="50.1" customHeight="1" x14ac:dyDescent="0.25">
      <c r="A124" s="10" t="s">
        <v>402</v>
      </c>
      <c r="B124" s="10" t="s">
        <v>1</v>
      </c>
      <c r="C124" s="4" t="s">
        <v>404</v>
      </c>
      <c r="D124" s="4" t="s">
        <v>619</v>
      </c>
      <c r="E124" s="4" t="s">
        <v>403</v>
      </c>
      <c r="F124" s="11">
        <v>61</v>
      </c>
      <c r="G124" s="11">
        <v>10</v>
      </c>
      <c r="H124" s="4" t="s">
        <v>0</v>
      </c>
      <c r="I124" s="10"/>
      <c r="J124" s="12">
        <v>3</v>
      </c>
      <c r="K124" s="10" t="s">
        <v>571</v>
      </c>
      <c r="L124" s="10">
        <v>3.6</v>
      </c>
      <c r="M124" s="10"/>
      <c r="N124" s="10" t="s">
        <v>517</v>
      </c>
      <c r="O124" s="10"/>
      <c r="P124" s="10" t="s">
        <v>512</v>
      </c>
      <c r="Q124" s="10" t="s">
        <v>520</v>
      </c>
      <c r="R124" s="10"/>
    </row>
    <row r="125" spans="1:18" ht="50.1" customHeight="1" x14ac:dyDescent="0.25">
      <c r="A125" s="10" t="s">
        <v>407</v>
      </c>
      <c r="B125" s="10" t="s">
        <v>1</v>
      </c>
      <c r="C125" s="4" t="s">
        <v>409</v>
      </c>
      <c r="D125" s="4">
        <v>2011</v>
      </c>
      <c r="E125" s="4" t="s">
        <v>408</v>
      </c>
      <c r="F125" s="11">
        <v>2</v>
      </c>
      <c r="G125" s="11" t="s">
        <v>406</v>
      </c>
      <c r="H125" s="4" t="s">
        <v>405</v>
      </c>
      <c r="I125" s="10"/>
      <c r="J125" s="12">
        <v>4</v>
      </c>
      <c r="K125" s="10" t="s">
        <v>522</v>
      </c>
      <c r="L125" s="10">
        <v>2800</v>
      </c>
      <c r="M125" s="10"/>
      <c r="N125" s="10"/>
      <c r="O125" s="10" t="s">
        <v>517</v>
      </c>
      <c r="P125" s="10" t="s">
        <v>511</v>
      </c>
      <c r="Q125" s="10" t="s">
        <v>520</v>
      </c>
      <c r="R125" s="10"/>
    </row>
    <row r="126" spans="1:18" ht="50.1" customHeight="1" x14ac:dyDescent="0.25">
      <c r="A126" s="10" t="s">
        <v>411</v>
      </c>
      <c r="B126" s="10" t="s">
        <v>1</v>
      </c>
      <c r="C126" s="4" t="s">
        <v>413</v>
      </c>
      <c r="D126" s="4" t="s">
        <v>410</v>
      </c>
      <c r="E126" s="4" t="s">
        <v>412</v>
      </c>
      <c r="F126" s="11">
        <v>2</v>
      </c>
      <c r="G126" s="14" t="s">
        <v>414</v>
      </c>
      <c r="H126" s="4" t="s">
        <v>91</v>
      </c>
      <c r="I126" s="10"/>
      <c r="J126" s="12">
        <v>1</v>
      </c>
      <c r="K126" s="10" t="s">
        <v>522</v>
      </c>
      <c r="L126" s="10">
        <v>700</v>
      </c>
      <c r="M126" s="10"/>
      <c r="N126" s="10" t="s">
        <v>517</v>
      </c>
      <c r="O126" s="10"/>
      <c r="P126" s="10" t="s">
        <v>511</v>
      </c>
      <c r="Q126" s="10" t="s">
        <v>520</v>
      </c>
      <c r="R126" s="10"/>
    </row>
    <row r="127" spans="1:18" ht="50.1" customHeight="1" x14ac:dyDescent="0.25">
      <c r="A127" s="10" t="s">
        <v>415</v>
      </c>
      <c r="B127" s="10" t="s">
        <v>1</v>
      </c>
      <c r="C127" s="4" t="s">
        <v>418</v>
      </c>
      <c r="D127" s="4" t="s">
        <v>417</v>
      </c>
      <c r="E127" s="4" t="s">
        <v>416</v>
      </c>
      <c r="F127" s="11">
        <v>1</v>
      </c>
      <c r="G127" s="11">
        <v>8</v>
      </c>
      <c r="H127" s="4" t="s">
        <v>0</v>
      </c>
      <c r="I127" s="10"/>
      <c r="J127" s="12">
        <v>1</v>
      </c>
      <c r="K127" s="10" t="s">
        <v>522</v>
      </c>
      <c r="L127" s="10">
        <v>700</v>
      </c>
      <c r="M127" s="10"/>
      <c r="N127" s="10"/>
      <c r="O127" s="10" t="s">
        <v>517</v>
      </c>
      <c r="P127" s="10" t="s">
        <v>511</v>
      </c>
      <c r="Q127" s="10" t="s">
        <v>520</v>
      </c>
      <c r="R127" s="10"/>
    </row>
    <row r="128" spans="1:18" ht="50.1" customHeight="1" x14ac:dyDescent="0.25">
      <c r="A128" s="10" t="s">
        <v>419</v>
      </c>
      <c r="B128" s="10" t="s">
        <v>1</v>
      </c>
      <c r="C128" s="4" t="s">
        <v>421</v>
      </c>
      <c r="D128" s="4" t="s">
        <v>420</v>
      </c>
      <c r="E128" s="4"/>
      <c r="F128" s="11">
        <v>10</v>
      </c>
      <c r="G128" s="11"/>
      <c r="H128" s="4" t="s">
        <v>590</v>
      </c>
      <c r="I128" s="10"/>
      <c r="J128" s="12">
        <v>4</v>
      </c>
      <c r="K128" s="10" t="s">
        <v>522</v>
      </c>
      <c r="L128" s="10">
        <v>2800</v>
      </c>
      <c r="M128" s="10"/>
      <c r="N128" s="10"/>
      <c r="O128" s="10"/>
      <c r="P128" s="10" t="s">
        <v>512</v>
      </c>
      <c r="Q128" s="10" t="s">
        <v>520</v>
      </c>
      <c r="R128" s="10"/>
    </row>
    <row r="129" spans="1:18" ht="50.1" customHeight="1" x14ac:dyDescent="0.25">
      <c r="A129" s="10" t="s">
        <v>422</v>
      </c>
      <c r="B129" s="10" t="s">
        <v>1</v>
      </c>
      <c r="C129" s="4" t="s">
        <v>424</v>
      </c>
      <c r="D129" s="4">
        <v>1985</v>
      </c>
      <c r="E129" s="4" t="s">
        <v>423</v>
      </c>
      <c r="F129" s="11">
        <v>10</v>
      </c>
      <c r="G129" s="11"/>
      <c r="H129" s="4" t="s">
        <v>425</v>
      </c>
      <c r="I129" s="10"/>
      <c r="J129" s="12">
        <v>2</v>
      </c>
      <c r="K129" s="10" t="s">
        <v>522</v>
      </c>
      <c r="L129" s="10">
        <v>1400</v>
      </c>
      <c r="M129" s="10"/>
      <c r="N129" s="10"/>
      <c r="O129" s="10" t="s">
        <v>517</v>
      </c>
      <c r="P129" s="10" t="s">
        <v>512</v>
      </c>
      <c r="Q129" s="10" t="s">
        <v>520</v>
      </c>
      <c r="R129" s="10"/>
    </row>
    <row r="130" spans="1:18" ht="50.1" customHeight="1" x14ac:dyDescent="0.25">
      <c r="A130" s="10" t="s">
        <v>427</v>
      </c>
      <c r="B130" s="10" t="s">
        <v>1</v>
      </c>
      <c r="C130" s="4" t="s">
        <v>428</v>
      </c>
      <c r="D130" s="4" t="s">
        <v>4</v>
      </c>
      <c r="E130" s="4"/>
      <c r="F130" s="11">
        <v>17</v>
      </c>
      <c r="G130" s="11"/>
      <c r="H130" s="4" t="s">
        <v>426</v>
      </c>
      <c r="I130" s="10"/>
      <c r="J130" s="12">
        <v>2</v>
      </c>
      <c r="K130" s="4" t="s">
        <v>587</v>
      </c>
      <c r="L130" s="10">
        <v>1.44</v>
      </c>
      <c r="M130" s="10"/>
      <c r="N130" s="10" t="s">
        <v>517</v>
      </c>
      <c r="O130" s="10"/>
      <c r="P130" s="10" t="s">
        <v>512</v>
      </c>
      <c r="Q130" s="10" t="s">
        <v>520</v>
      </c>
      <c r="R130" s="10"/>
    </row>
    <row r="131" spans="1:18" ht="50.1" customHeight="1" x14ac:dyDescent="0.25">
      <c r="A131" s="10" t="s">
        <v>429</v>
      </c>
      <c r="B131" s="10" t="s">
        <v>1</v>
      </c>
      <c r="C131" s="4" t="s">
        <v>431</v>
      </c>
      <c r="D131" s="4" t="s">
        <v>430</v>
      </c>
      <c r="E131" s="4"/>
      <c r="F131" s="11">
        <v>18</v>
      </c>
      <c r="G131" s="11"/>
      <c r="H131" s="4" t="s">
        <v>3</v>
      </c>
      <c r="I131" s="10"/>
      <c r="J131" s="12">
        <v>1</v>
      </c>
      <c r="K131" s="10" t="s">
        <v>114</v>
      </c>
      <c r="L131" s="10">
        <v>8500</v>
      </c>
      <c r="M131" s="10"/>
      <c r="N131" s="10"/>
      <c r="O131" s="10" t="s">
        <v>517</v>
      </c>
      <c r="P131" s="10" t="s">
        <v>512</v>
      </c>
      <c r="Q131" s="10" t="s">
        <v>520</v>
      </c>
      <c r="R131" s="10"/>
    </row>
    <row r="132" spans="1:18" ht="50.1" customHeight="1" x14ac:dyDescent="0.25">
      <c r="A132" s="10" t="s">
        <v>432</v>
      </c>
      <c r="B132" s="10" t="s">
        <v>1</v>
      </c>
      <c r="C132" s="4" t="s">
        <v>434</v>
      </c>
      <c r="D132" s="4" t="s">
        <v>433</v>
      </c>
      <c r="E132" s="4"/>
      <c r="F132" s="11">
        <v>1</v>
      </c>
      <c r="G132" s="11">
        <v>7</v>
      </c>
      <c r="H132" s="4"/>
      <c r="I132" s="10"/>
      <c r="J132" s="12">
        <v>1</v>
      </c>
      <c r="K132" s="10" t="s">
        <v>114</v>
      </c>
      <c r="L132" s="10">
        <v>8500</v>
      </c>
      <c r="M132" s="10"/>
      <c r="N132" s="10"/>
      <c r="O132" s="10" t="s">
        <v>517</v>
      </c>
      <c r="P132" s="10" t="s">
        <v>511</v>
      </c>
      <c r="Q132" s="10" t="s">
        <v>520</v>
      </c>
      <c r="R132" s="10"/>
    </row>
    <row r="133" spans="1:18" ht="50.1" customHeight="1" x14ac:dyDescent="0.25">
      <c r="A133" s="10" t="s">
        <v>437</v>
      </c>
      <c r="B133" s="10" t="s">
        <v>1</v>
      </c>
      <c r="C133" s="4" t="s">
        <v>439</v>
      </c>
      <c r="D133" s="4">
        <v>1999</v>
      </c>
      <c r="E133" s="4" t="s">
        <v>438</v>
      </c>
      <c r="F133" s="11">
        <v>9</v>
      </c>
      <c r="G133" s="11">
        <v>30</v>
      </c>
      <c r="H133" s="4" t="s">
        <v>0</v>
      </c>
      <c r="I133" s="10"/>
      <c r="J133" s="12">
        <v>2</v>
      </c>
      <c r="K133" s="10" t="s">
        <v>522</v>
      </c>
      <c r="L133" s="10">
        <v>1400</v>
      </c>
      <c r="M133" s="10"/>
      <c r="N133" s="10"/>
      <c r="O133" s="10"/>
      <c r="P133" s="10" t="s">
        <v>512</v>
      </c>
      <c r="Q133" s="10" t="s">
        <v>520</v>
      </c>
      <c r="R133" s="10"/>
    </row>
    <row r="134" spans="1:18" ht="50.1" customHeight="1" x14ac:dyDescent="0.25">
      <c r="A134" s="10" t="s">
        <v>435</v>
      </c>
      <c r="B134" s="10" t="s">
        <v>1</v>
      </c>
      <c r="C134" s="4" t="s">
        <v>436</v>
      </c>
      <c r="D134" s="4" t="s">
        <v>620</v>
      </c>
      <c r="E134" s="4"/>
      <c r="F134" s="11">
        <v>2</v>
      </c>
      <c r="G134" s="11">
        <v>29</v>
      </c>
      <c r="H134" s="4" t="s">
        <v>0</v>
      </c>
      <c r="I134" s="10"/>
      <c r="J134" s="12">
        <v>1</v>
      </c>
      <c r="K134" s="10" t="s">
        <v>522</v>
      </c>
      <c r="L134" s="10">
        <v>700</v>
      </c>
      <c r="M134" s="10"/>
      <c r="N134" s="10"/>
      <c r="O134" s="10" t="s">
        <v>517</v>
      </c>
      <c r="P134" s="10" t="s">
        <v>511</v>
      </c>
      <c r="Q134" s="10" t="s">
        <v>520</v>
      </c>
      <c r="R134" s="10"/>
    </row>
    <row r="135" spans="1:18" ht="50.1" customHeight="1" x14ac:dyDescent="0.25">
      <c r="A135" s="10" t="s">
        <v>440</v>
      </c>
      <c r="B135" s="10" t="s">
        <v>1</v>
      </c>
      <c r="C135" s="4" t="s">
        <v>441</v>
      </c>
      <c r="D135" s="4" t="s">
        <v>621</v>
      </c>
      <c r="E135" s="4"/>
      <c r="F135" s="11">
        <v>20</v>
      </c>
      <c r="G135" s="11">
        <v>1</v>
      </c>
      <c r="H135" s="4" t="s">
        <v>0</v>
      </c>
      <c r="I135" s="10"/>
      <c r="J135" s="12">
        <v>1</v>
      </c>
      <c r="K135" s="10" t="s">
        <v>522</v>
      </c>
      <c r="L135" s="10">
        <v>700</v>
      </c>
      <c r="M135" s="10"/>
      <c r="N135" s="10"/>
      <c r="O135" s="10"/>
      <c r="P135" s="10" t="s">
        <v>512</v>
      </c>
      <c r="Q135" s="10" t="s">
        <v>520</v>
      </c>
      <c r="R135" s="10"/>
    </row>
    <row r="136" spans="1:18" ht="50.1" customHeight="1" x14ac:dyDescent="0.25">
      <c r="A136" s="10" t="s">
        <v>440</v>
      </c>
      <c r="B136" s="10" t="s">
        <v>1</v>
      </c>
      <c r="C136" s="4" t="s">
        <v>441</v>
      </c>
      <c r="D136" s="4" t="s">
        <v>621</v>
      </c>
      <c r="E136" s="4"/>
      <c r="F136" s="11">
        <v>20</v>
      </c>
      <c r="G136" s="11">
        <v>1</v>
      </c>
      <c r="H136" s="4" t="s">
        <v>0</v>
      </c>
      <c r="I136" s="10"/>
      <c r="J136" s="12">
        <v>1</v>
      </c>
      <c r="K136" s="10" t="s">
        <v>571</v>
      </c>
      <c r="L136" s="10">
        <v>1.2</v>
      </c>
      <c r="M136" s="10"/>
      <c r="N136" s="10"/>
      <c r="O136" s="10"/>
      <c r="P136" s="10" t="s">
        <v>512</v>
      </c>
      <c r="Q136" s="10" t="s">
        <v>520</v>
      </c>
      <c r="R136" s="10"/>
    </row>
    <row r="137" spans="1:18" ht="50.1" customHeight="1" x14ac:dyDescent="0.25">
      <c r="A137" s="10" t="s">
        <v>442</v>
      </c>
      <c r="B137" s="10" t="s">
        <v>1</v>
      </c>
      <c r="C137" s="4" t="s">
        <v>445</v>
      </c>
      <c r="D137" s="4" t="s">
        <v>444</v>
      </c>
      <c r="E137" s="4" t="s">
        <v>443</v>
      </c>
      <c r="F137" s="11">
        <v>8</v>
      </c>
      <c r="G137" s="11">
        <v>18</v>
      </c>
      <c r="H137" s="4" t="s">
        <v>0</v>
      </c>
      <c r="I137" s="10"/>
      <c r="J137" s="12">
        <v>1</v>
      </c>
      <c r="K137" s="10" t="s">
        <v>522</v>
      </c>
      <c r="L137" s="10">
        <v>700</v>
      </c>
      <c r="M137" s="10"/>
      <c r="N137" s="10" t="s">
        <v>517</v>
      </c>
      <c r="O137" s="10"/>
      <c r="P137" s="10" t="s">
        <v>511</v>
      </c>
      <c r="Q137" s="10" t="s">
        <v>520</v>
      </c>
      <c r="R137" s="10"/>
    </row>
    <row r="138" spans="1:18" ht="50.1" customHeight="1" x14ac:dyDescent="0.25">
      <c r="A138" s="10" t="s">
        <v>447</v>
      </c>
      <c r="B138" s="10" t="s">
        <v>1</v>
      </c>
      <c r="C138" s="4" t="s">
        <v>450</v>
      </c>
      <c r="D138" s="4" t="s">
        <v>449</v>
      </c>
      <c r="E138" s="4" t="s">
        <v>448</v>
      </c>
      <c r="F138" s="11">
        <v>10</v>
      </c>
      <c r="G138" s="11" t="s">
        <v>446</v>
      </c>
      <c r="H138" s="4" t="s">
        <v>91</v>
      </c>
      <c r="I138" s="10"/>
      <c r="J138" s="12">
        <v>5</v>
      </c>
      <c r="K138" s="10" t="s">
        <v>522</v>
      </c>
      <c r="L138" s="10">
        <v>3500</v>
      </c>
      <c r="M138" s="10"/>
      <c r="N138" s="10"/>
      <c r="O138" s="10" t="s">
        <v>517</v>
      </c>
      <c r="P138" s="10" t="s">
        <v>511</v>
      </c>
      <c r="Q138" s="10" t="s">
        <v>520</v>
      </c>
      <c r="R138" s="10"/>
    </row>
    <row r="139" spans="1:18" ht="50.1" customHeight="1" x14ac:dyDescent="0.25">
      <c r="A139" s="10" t="s">
        <v>451</v>
      </c>
      <c r="B139" s="10" t="s">
        <v>1</v>
      </c>
      <c r="C139" s="4" t="s">
        <v>453</v>
      </c>
      <c r="D139" s="4" t="s">
        <v>452</v>
      </c>
      <c r="E139" s="4"/>
      <c r="F139" s="11">
        <v>8</v>
      </c>
      <c r="G139" s="11"/>
      <c r="H139" s="4" t="s">
        <v>21</v>
      </c>
      <c r="I139" s="10"/>
      <c r="J139" s="12">
        <v>2</v>
      </c>
      <c r="K139" s="10" t="s">
        <v>522</v>
      </c>
      <c r="L139" s="10">
        <v>1400</v>
      </c>
      <c r="M139" s="10"/>
      <c r="N139" s="10"/>
      <c r="O139" s="10"/>
      <c r="P139" s="10" t="s">
        <v>511</v>
      </c>
      <c r="Q139" s="10" t="s">
        <v>520</v>
      </c>
      <c r="R139" s="10" t="s">
        <v>584</v>
      </c>
    </row>
    <row r="140" spans="1:18" ht="50.1" customHeight="1" x14ac:dyDescent="0.25">
      <c r="A140" s="10" t="s">
        <v>457</v>
      </c>
      <c r="B140" s="10" t="s">
        <v>1</v>
      </c>
      <c r="C140" s="4" t="s">
        <v>458</v>
      </c>
      <c r="D140" s="4">
        <v>2001</v>
      </c>
      <c r="E140" s="4"/>
      <c r="F140" s="11">
        <v>34</v>
      </c>
      <c r="G140" s="11"/>
      <c r="H140" s="4" t="s">
        <v>3</v>
      </c>
      <c r="I140" s="10"/>
      <c r="J140" s="12">
        <v>1</v>
      </c>
      <c r="K140" s="10" t="s">
        <v>522</v>
      </c>
      <c r="L140" s="10">
        <v>700</v>
      </c>
      <c r="M140" s="10"/>
      <c r="N140" s="10" t="s">
        <v>517</v>
      </c>
      <c r="O140" s="10"/>
      <c r="P140" s="10" t="s">
        <v>512</v>
      </c>
      <c r="Q140" s="10" t="s">
        <v>520</v>
      </c>
      <c r="R140" s="10"/>
    </row>
    <row r="141" spans="1:18" ht="50.1" customHeight="1" x14ac:dyDescent="0.25">
      <c r="A141" s="10" t="s">
        <v>459</v>
      </c>
      <c r="B141" s="10" t="s">
        <v>1</v>
      </c>
      <c r="C141" s="4" t="s">
        <v>460</v>
      </c>
      <c r="D141" s="4">
        <v>2005</v>
      </c>
      <c r="E141" s="4"/>
      <c r="F141" s="11">
        <v>35</v>
      </c>
      <c r="G141" s="11"/>
      <c r="H141" s="4" t="s">
        <v>3</v>
      </c>
      <c r="I141" s="10"/>
      <c r="J141" s="12">
        <v>2</v>
      </c>
      <c r="K141" s="10" t="s">
        <v>114</v>
      </c>
      <c r="L141" s="10">
        <v>17000</v>
      </c>
      <c r="M141" s="10"/>
      <c r="N141" s="10" t="s">
        <v>517</v>
      </c>
      <c r="O141" s="10"/>
      <c r="P141" s="10" t="s">
        <v>512</v>
      </c>
      <c r="Q141" s="10" t="s">
        <v>520</v>
      </c>
      <c r="R141" s="10"/>
    </row>
    <row r="142" spans="1:18" ht="50.1" customHeight="1" x14ac:dyDescent="0.25">
      <c r="A142" s="10" t="s">
        <v>455</v>
      </c>
      <c r="B142" s="10" t="s">
        <v>12</v>
      </c>
      <c r="C142" s="4" t="s">
        <v>456</v>
      </c>
      <c r="D142" s="4" t="s">
        <v>4</v>
      </c>
      <c r="E142" s="4"/>
      <c r="F142" s="11">
        <v>18</v>
      </c>
      <c r="G142" s="11">
        <v>4</v>
      </c>
      <c r="H142" s="4" t="s">
        <v>454</v>
      </c>
      <c r="I142" s="10"/>
      <c r="J142" s="12">
        <v>1</v>
      </c>
      <c r="K142" s="10" t="s">
        <v>522</v>
      </c>
      <c r="L142" s="10">
        <v>700</v>
      </c>
      <c r="M142" s="10"/>
      <c r="N142" s="10" t="s">
        <v>517</v>
      </c>
      <c r="O142" s="10"/>
      <c r="P142" s="10" t="s">
        <v>512</v>
      </c>
      <c r="Q142" s="10" t="s">
        <v>520</v>
      </c>
      <c r="R142" s="10"/>
    </row>
    <row r="143" spans="1:18" ht="50.1" customHeight="1" x14ac:dyDescent="0.25">
      <c r="A143" s="10" t="s">
        <v>461</v>
      </c>
      <c r="B143" s="10" t="s">
        <v>1</v>
      </c>
      <c r="C143" s="4" t="s">
        <v>462</v>
      </c>
      <c r="D143" s="4">
        <v>1998</v>
      </c>
      <c r="E143" s="4" t="s">
        <v>602</v>
      </c>
      <c r="F143" s="11">
        <v>4</v>
      </c>
      <c r="G143" s="11">
        <v>31</v>
      </c>
      <c r="H143" s="4" t="s">
        <v>0</v>
      </c>
      <c r="I143" s="10"/>
      <c r="J143" s="12">
        <v>1</v>
      </c>
      <c r="K143" s="4" t="s">
        <v>587</v>
      </c>
      <c r="L143" s="10">
        <v>1.44</v>
      </c>
      <c r="M143" s="10" t="s">
        <v>603</v>
      </c>
      <c r="N143" s="10" t="s">
        <v>517</v>
      </c>
      <c r="O143" s="10"/>
      <c r="P143" s="10" t="s">
        <v>512</v>
      </c>
      <c r="Q143" s="10" t="s">
        <v>520</v>
      </c>
      <c r="R143" s="10"/>
    </row>
    <row r="144" spans="1:18" ht="50.1" customHeight="1" x14ac:dyDescent="0.25">
      <c r="A144" s="10" t="s">
        <v>515</v>
      </c>
      <c r="B144" s="10"/>
      <c r="C144" s="15" t="s">
        <v>516</v>
      </c>
      <c r="D144" s="4">
        <v>2002</v>
      </c>
      <c r="E144" s="4"/>
      <c r="F144" s="11">
        <v>1</v>
      </c>
      <c r="G144" s="11">
        <v>1</v>
      </c>
      <c r="H144" s="4"/>
      <c r="I144" s="10"/>
      <c r="J144" s="12">
        <v>1</v>
      </c>
      <c r="K144" s="4" t="s">
        <v>600</v>
      </c>
      <c r="L144" s="10">
        <v>1.44</v>
      </c>
      <c r="M144" s="10" t="s">
        <v>591</v>
      </c>
      <c r="N144" s="10" t="s">
        <v>517</v>
      </c>
      <c r="O144" s="10"/>
      <c r="P144" s="10" t="s">
        <v>512</v>
      </c>
      <c r="Q144" s="10" t="s">
        <v>520</v>
      </c>
      <c r="R144" s="10"/>
    </row>
    <row r="145" spans="1:18" ht="50.1" customHeight="1" x14ac:dyDescent="0.25">
      <c r="A145" s="10" t="s">
        <v>469</v>
      </c>
      <c r="B145" s="10" t="s">
        <v>1</v>
      </c>
      <c r="C145" s="4" t="s">
        <v>472</v>
      </c>
      <c r="D145" s="4" t="s">
        <v>471</v>
      </c>
      <c r="E145" s="4" t="s">
        <v>470</v>
      </c>
      <c r="F145" s="11">
        <v>53</v>
      </c>
      <c r="G145" s="14" t="s">
        <v>473</v>
      </c>
      <c r="H145" s="4" t="s">
        <v>468</v>
      </c>
      <c r="I145" s="10"/>
      <c r="J145" s="12">
        <v>1</v>
      </c>
      <c r="K145" s="10" t="s">
        <v>522</v>
      </c>
      <c r="L145" s="10">
        <v>700</v>
      </c>
      <c r="M145" s="10"/>
      <c r="N145" s="10" t="s">
        <v>517</v>
      </c>
      <c r="O145" s="10"/>
      <c r="P145" s="10" t="s">
        <v>511</v>
      </c>
      <c r="Q145" s="10" t="s">
        <v>520</v>
      </c>
      <c r="R145" s="10"/>
    </row>
    <row r="146" spans="1:18" ht="50.1" customHeight="1" x14ac:dyDescent="0.25">
      <c r="A146" s="10" t="s">
        <v>474</v>
      </c>
      <c r="B146" s="10" t="s">
        <v>1</v>
      </c>
      <c r="C146" s="4" t="s">
        <v>477</v>
      </c>
      <c r="D146" s="4" t="s">
        <v>476</v>
      </c>
      <c r="E146" s="4" t="s">
        <v>475</v>
      </c>
      <c r="F146" s="11">
        <v>56</v>
      </c>
      <c r="G146" s="11">
        <v>17</v>
      </c>
      <c r="H146" s="4" t="s">
        <v>0</v>
      </c>
      <c r="I146" s="10"/>
      <c r="J146" s="12">
        <v>1</v>
      </c>
      <c r="K146" s="10" t="s">
        <v>522</v>
      </c>
      <c r="L146" s="10">
        <v>700</v>
      </c>
      <c r="M146" s="10"/>
      <c r="N146" s="10" t="s">
        <v>517</v>
      </c>
      <c r="O146" s="10"/>
      <c r="P146" s="10" t="s">
        <v>511</v>
      </c>
      <c r="Q146" s="10" t="s">
        <v>520</v>
      </c>
      <c r="R146" s="10"/>
    </row>
    <row r="147" spans="1:18" ht="50.1" customHeight="1" x14ac:dyDescent="0.25">
      <c r="A147" s="10" t="s">
        <v>464</v>
      </c>
      <c r="B147" s="10" t="s">
        <v>22</v>
      </c>
      <c r="C147" s="4" t="s">
        <v>467</v>
      </c>
      <c r="D147" s="4" t="s">
        <v>466</v>
      </c>
      <c r="E147" s="4" t="s">
        <v>465</v>
      </c>
      <c r="F147" s="11"/>
      <c r="G147" s="11"/>
      <c r="H147" s="4" t="s">
        <v>463</v>
      </c>
      <c r="I147" s="10"/>
      <c r="J147" s="12"/>
      <c r="K147" s="10"/>
      <c r="L147" s="10"/>
      <c r="M147" s="10"/>
      <c r="N147" s="10" t="s">
        <v>517</v>
      </c>
      <c r="O147" s="10"/>
      <c r="P147" s="10" t="s">
        <v>511</v>
      </c>
      <c r="Q147" s="10" t="s">
        <v>520</v>
      </c>
      <c r="R147" s="10"/>
    </row>
    <row r="148" spans="1:18" ht="50.1" customHeight="1" x14ac:dyDescent="0.25">
      <c r="A148" s="10" t="s">
        <v>480</v>
      </c>
      <c r="B148" s="10" t="s">
        <v>1</v>
      </c>
      <c r="C148" s="4" t="s">
        <v>481</v>
      </c>
      <c r="D148" s="4" t="s">
        <v>2</v>
      </c>
      <c r="E148" s="4"/>
      <c r="F148" s="11">
        <v>66</v>
      </c>
      <c r="G148" s="11" t="s">
        <v>479</v>
      </c>
      <c r="H148" s="4" t="s">
        <v>478</v>
      </c>
      <c r="I148" s="10"/>
      <c r="J148" s="12">
        <v>1</v>
      </c>
      <c r="K148" s="10" t="s">
        <v>586</v>
      </c>
      <c r="L148" s="10"/>
      <c r="M148" s="10"/>
      <c r="N148" s="10"/>
      <c r="O148" s="10"/>
      <c r="P148" s="10" t="s">
        <v>512</v>
      </c>
      <c r="Q148" s="10" t="s">
        <v>520</v>
      </c>
      <c r="R148" s="10"/>
    </row>
    <row r="149" spans="1:18" ht="50.1" customHeight="1" x14ac:dyDescent="0.25">
      <c r="A149" s="10" t="s">
        <v>482</v>
      </c>
      <c r="B149" s="10" t="s">
        <v>1</v>
      </c>
      <c r="C149" s="4" t="s">
        <v>483</v>
      </c>
      <c r="D149" s="4" t="s">
        <v>2</v>
      </c>
      <c r="E149" s="4"/>
      <c r="F149" s="11">
        <v>207</v>
      </c>
      <c r="G149" s="11"/>
      <c r="H149" s="4" t="s">
        <v>3</v>
      </c>
      <c r="I149" s="10"/>
      <c r="J149" s="12">
        <v>1</v>
      </c>
      <c r="K149" s="10" t="s">
        <v>114</v>
      </c>
      <c r="L149" s="10">
        <v>8500</v>
      </c>
      <c r="M149" s="10"/>
      <c r="N149" s="10"/>
      <c r="O149" s="10" t="s">
        <v>517</v>
      </c>
      <c r="P149" s="10" t="s">
        <v>511</v>
      </c>
      <c r="Q149" s="10" t="s">
        <v>520</v>
      </c>
      <c r="R149" s="10"/>
    </row>
    <row r="150" spans="1:18" ht="50.1" customHeight="1" x14ac:dyDescent="0.25">
      <c r="A150" s="10" t="s">
        <v>484</v>
      </c>
      <c r="B150" s="10" t="s">
        <v>1</v>
      </c>
      <c r="C150" s="4" t="s">
        <v>485</v>
      </c>
      <c r="D150" s="4" t="s">
        <v>2</v>
      </c>
      <c r="E150" s="4"/>
      <c r="F150" s="11">
        <v>208</v>
      </c>
      <c r="G150" s="11"/>
      <c r="H150" s="4" t="s">
        <v>3</v>
      </c>
      <c r="I150" s="10"/>
      <c r="J150" s="12">
        <v>1</v>
      </c>
      <c r="K150" s="10" t="s">
        <v>114</v>
      </c>
      <c r="L150" s="10">
        <v>8500</v>
      </c>
      <c r="M150" s="10"/>
      <c r="N150" s="10"/>
      <c r="O150" s="10" t="s">
        <v>517</v>
      </c>
      <c r="P150" s="10" t="s">
        <v>511</v>
      </c>
      <c r="Q150" s="10" t="s">
        <v>520</v>
      </c>
      <c r="R150" s="10"/>
    </row>
    <row r="151" spans="1:18" ht="50.1" customHeight="1" x14ac:dyDescent="0.25">
      <c r="A151" s="10" t="s">
        <v>486</v>
      </c>
      <c r="B151" s="10" t="s">
        <v>1</v>
      </c>
      <c r="C151" s="4" t="s">
        <v>487</v>
      </c>
      <c r="D151" s="4" t="s">
        <v>2</v>
      </c>
      <c r="E151" s="4"/>
      <c r="F151" s="11">
        <v>298</v>
      </c>
      <c r="G151" s="11"/>
      <c r="H151" s="4" t="s">
        <v>64</v>
      </c>
      <c r="I151" s="10"/>
      <c r="J151" s="12">
        <v>1</v>
      </c>
      <c r="K151" s="10" t="s">
        <v>114</v>
      </c>
      <c r="L151" s="10">
        <v>8500</v>
      </c>
      <c r="M151" s="10"/>
      <c r="N151" s="10"/>
      <c r="O151" s="10" t="s">
        <v>517</v>
      </c>
      <c r="P151" s="10" t="s">
        <v>512</v>
      </c>
      <c r="Q151" s="10" t="s">
        <v>520</v>
      </c>
      <c r="R151" s="10"/>
    </row>
    <row r="152" spans="1:18" ht="50.1" customHeight="1" x14ac:dyDescent="0.25">
      <c r="A152" s="10" t="s">
        <v>488</v>
      </c>
      <c r="B152" s="10" t="s">
        <v>1</v>
      </c>
      <c r="C152" s="4" t="s">
        <v>489</v>
      </c>
      <c r="D152" s="4" t="s">
        <v>2</v>
      </c>
      <c r="E152" s="4"/>
      <c r="F152" s="11">
        <v>299</v>
      </c>
      <c r="G152" s="11"/>
      <c r="H152" s="4" t="s">
        <v>64</v>
      </c>
      <c r="I152" s="10"/>
      <c r="J152" s="12">
        <v>1</v>
      </c>
      <c r="K152" s="10" t="s">
        <v>114</v>
      </c>
      <c r="L152" s="10">
        <v>8500</v>
      </c>
      <c r="M152" s="10"/>
      <c r="N152" s="10"/>
      <c r="O152" s="10" t="s">
        <v>517</v>
      </c>
      <c r="P152" s="10" t="s">
        <v>511</v>
      </c>
      <c r="Q152" s="10" t="s">
        <v>520</v>
      </c>
      <c r="R152" s="10"/>
    </row>
    <row r="153" spans="1:18" ht="50.1" customHeight="1" x14ac:dyDescent="0.25">
      <c r="A153" s="10" t="s">
        <v>492</v>
      </c>
      <c r="B153" s="10" t="s">
        <v>1</v>
      </c>
      <c r="C153" s="4" t="s">
        <v>495</v>
      </c>
      <c r="D153" s="4" t="s">
        <v>494</v>
      </c>
      <c r="E153" s="4" t="s">
        <v>493</v>
      </c>
      <c r="F153" s="11" t="s">
        <v>490</v>
      </c>
      <c r="G153" s="11"/>
      <c r="H153" s="4" t="s">
        <v>491</v>
      </c>
      <c r="I153" s="10"/>
      <c r="J153" s="12">
        <v>3</v>
      </c>
      <c r="K153" s="4" t="s">
        <v>588</v>
      </c>
      <c r="L153" s="10">
        <v>3.6</v>
      </c>
      <c r="M153" s="10"/>
      <c r="N153" s="10"/>
      <c r="O153" s="10"/>
      <c r="P153" s="10" t="s">
        <v>512</v>
      </c>
      <c r="Q153" s="10" t="s">
        <v>520</v>
      </c>
      <c r="R153" s="10"/>
    </row>
    <row r="154" spans="1:18" ht="50.1" customHeight="1" x14ac:dyDescent="0.25">
      <c r="A154" s="10" t="s">
        <v>496</v>
      </c>
      <c r="B154" s="10" t="s">
        <v>1</v>
      </c>
      <c r="C154" s="4" t="s">
        <v>395</v>
      </c>
      <c r="D154" s="4" t="s">
        <v>4</v>
      </c>
      <c r="E154" s="4"/>
      <c r="F154" s="11">
        <v>339</v>
      </c>
      <c r="G154" s="11"/>
      <c r="H154" s="4" t="s">
        <v>3</v>
      </c>
      <c r="I154" s="10"/>
      <c r="J154" s="12">
        <v>2</v>
      </c>
      <c r="K154" s="10" t="s">
        <v>571</v>
      </c>
      <c r="L154" s="10">
        <v>2.4</v>
      </c>
      <c r="M154" s="10"/>
      <c r="N154" s="10"/>
      <c r="O154" s="10"/>
      <c r="P154" s="10" t="s">
        <v>512</v>
      </c>
      <c r="Q154" s="10" t="s">
        <v>520</v>
      </c>
      <c r="R154" s="10"/>
    </row>
    <row r="155" spans="1:18" ht="50.1" customHeight="1" x14ac:dyDescent="0.25">
      <c r="A155" s="10" t="s">
        <v>497</v>
      </c>
      <c r="B155" s="10" t="s">
        <v>1</v>
      </c>
      <c r="C155" s="4" t="s">
        <v>498</v>
      </c>
      <c r="D155" s="4" t="s">
        <v>4</v>
      </c>
      <c r="E155" s="4"/>
      <c r="F155" s="11">
        <v>339</v>
      </c>
      <c r="G155" s="11"/>
      <c r="H155" s="4" t="s">
        <v>3</v>
      </c>
      <c r="I155" s="10"/>
      <c r="J155" s="12">
        <v>2</v>
      </c>
      <c r="K155" s="10" t="s">
        <v>547</v>
      </c>
      <c r="L155" s="10">
        <v>1500</v>
      </c>
      <c r="M155" s="10"/>
      <c r="N155" s="10"/>
      <c r="O155" s="10"/>
      <c r="P155" s="10" t="s">
        <v>512</v>
      </c>
      <c r="Q155" s="10" t="s">
        <v>520</v>
      </c>
      <c r="R155" s="10"/>
    </row>
    <row r="156" spans="1:18" ht="50.1" customHeight="1" x14ac:dyDescent="0.25">
      <c r="A156" s="10" t="s">
        <v>499</v>
      </c>
      <c r="B156" s="10" t="s">
        <v>1</v>
      </c>
      <c r="C156" s="4" t="s">
        <v>500</v>
      </c>
      <c r="D156" s="4" t="s">
        <v>2</v>
      </c>
      <c r="E156" s="4"/>
      <c r="F156" s="11">
        <v>86</v>
      </c>
      <c r="G156" s="11"/>
      <c r="H156" s="4" t="s">
        <v>21</v>
      </c>
      <c r="I156" s="10"/>
      <c r="J156" s="12">
        <v>20</v>
      </c>
      <c r="K156" s="10" t="s">
        <v>522</v>
      </c>
      <c r="L156" s="10">
        <v>14000</v>
      </c>
      <c r="M156" s="10"/>
      <c r="N156" s="10"/>
      <c r="O156" s="10" t="s">
        <v>517</v>
      </c>
      <c r="P156" s="10" t="s">
        <v>512</v>
      </c>
      <c r="Q156" s="10" t="s">
        <v>520</v>
      </c>
      <c r="R156" s="10"/>
    </row>
    <row r="157" spans="1:18" x14ac:dyDescent="0.25">
      <c r="A157" s="21"/>
      <c r="B157" s="21"/>
      <c r="C157" s="20"/>
      <c r="D157" s="20"/>
      <c r="E157" s="20"/>
      <c r="F157" s="22"/>
      <c r="G157" s="22"/>
      <c r="H157" s="20"/>
      <c r="I157" s="21"/>
      <c r="J157" s="23">
        <f>SUM(Table4[No. of Media])</f>
        <v>232</v>
      </c>
      <c r="K157" s="10"/>
      <c r="L157" s="24">
        <f>SUM(Table4[Media Capacity (MBs)])</f>
        <v>394398.56000000006</v>
      </c>
      <c r="M157" s="10"/>
      <c r="N157" s="25"/>
      <c r="O157" s="21"/>
      <c r="P157" s="21"/>
      <c r="Q157" s="21"/>
      <c r="R157" s="21"/>
    </row>
    <row r="158" spans="1:18" ht="47.25" x14ac:dyDescent="0.25">
      <c r="J158" s="19" t="s">
        <v>576</v>
      </c>
      <c r="K158" s="17"/>
      <c r="L158" s="16" t="s">
        <v>577</v>
      </c>
      <c r="M158" s="18">
        <f>L157/1000</f>
        <v>394.39856000000003</v>
      </c>
      <c r="N158" s="18" t="s">
        <v>581</v>
      </c>
    </row>
  </sheetData>
  <mergeCells count="1">
    <mergeCell ref="A1:G1"/>
  </mergeCells>
  <pageMargins left="0.7" right="0.7" top="0.75" bottom="0.75" header="0.3" footer="0.3"/>
  <pageSetup scale="46" fitToHeight="0"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'Possible Media Types'!$E$2:$E$4</xm:f>
          </x14:formula1>
          <xm:sqref>P3:P156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E18" sqref="E18"/>
    </sheetView>
  </sheetViews>
  <sheetFormatPr defaultRowHeight="15" x14ac:dyDescent="0.25"/>
  <cols>
    <col min="1" max="1" width="24.42578125" customWidth="1"/>
    <col min="2" max="2" width="32" customWidth="1"/>
  </cols>
  <sheetData>
    <row r="1" spans="1:2" ht="20.25" customHeight="1" thickBot="1" x14ac:dyDescent="0.3">
      <c r="A1" s="35" t="s">
        <v>598</v>
      </c>
      <c r="B1" s="26"/>
    </row>
    <row r="2" spans="1:2" ht="16.5" thickBot="1" x14ac:dyDescent="0.3">
      <c r="A2" s="27" t="s">
        <v>568</v>
      </c>
      <c r="B2" s="28" t="s">
        <v>569</v>
      </c>
    </row>
    <row r="3" spans="1:2" ht="16.5" thickBot="1" x14ac:dyDescent="0.3">
      <c r="A3" s="29" t="s">
        <v>525</v>
      </c>
      <c r="B3" s="30" t="s">
        <v>526</v>
      </c>
    </row>
    <row r="4" spans="1:2" ht="30.75" thickBot="1" x14ac:dyDescent="0.3">
      <c r="A4" s="31" t="s">
        <v>114</v>
      </c>
      <c r="B4" s="32" t="s">
        <v>527</v>
      </c>
    </row>
    <row r="5" spans="1:2" ht="16.5" thickBot="1" x14ac:dyDescent="0.3">
      <c r="A5" s="29" t="s">
        <v>528</v>
      </c>
      <c r="B5" s="30" t="s">
        <v>529</v>
      </c>
    </row>
    <row r="6" spans="1:2" ht="16.5" thickBot="1" x14ac:dyDescent="0.3">
      <c r="A6" s="31" t="s">
        <v>530</v>
      </c>
      <c r="B6" s="32" t="s">
        <v>531</v>
      </c>
    </row>
    <row r="7" spans="1:2" ht="16.5" thickBot="1" x14ac:dyDescent="0.3">
      <c r="A7" s="29" t="s">
        <v>532</v>
      </c>
      <c r="B7" s="30" t="s">
        <v>533</v>
      </c>
    </row>
    <row r="8" spans="1:2" ht="16.5" thickBot="1" x14ac:dyDescent="0.3">
      <c r="A8" s="31" t="s">
        <v>534</v>
      </c>
      <c r="B8" s="32" t="s">
        <v>535</v>
      </c>
    </row>
    <row r="9" spans="1:2" ht="16.5" thickBot="1" x14ac:dyDescent="0.3">
      <c r="A9" s="29" t="s">
        <v>536</v>
      </c>
      <c r="B9" s="30" t="s">
        <v>537</v>
      </c>
    </row>
    <row r="10" spans="1:2" ht="16.5" thickBot="1" x14ac:dyDescent="0.3">
      <c r="A10" s="31" t="s">
        <v>538</v>
      </c>
      <c r="B10" s="32" t="s">
        <v>539</v>
      </c>
    </row>
    <row r="11" spans="1:2" ht="16.5" thickBot="1" x14ac:dyDescent="0.3">
      <c r="A11" s="29" t="s">
        <v>540</v>
      </c>
      <c r="B11" s="30" t="s">
        <v>541</v>
      </c>
    </row>
    <row r="12" spans="1:2" ht="16.5" thickBot="1" x14ac:dyDescent="0.3">
      <c r="A12" s="31" t="s">
        <v>542</v>
      </c>
      <c r="B12" s="32" t="s">
        <v>543</v>
      </c>
    </row>
    <row r="13" spans="1:2" ht="16.5" thickBot="1" x14ac:dyDescent="0.3">
      <c r="A13" s="29" t="s">
        <v>544</v>
      </c>
      <c r="B13" s="30" t="s">
        <v>537</v>
      </c>
    </row>
    <row r="14" spans="1:2" ht="16.5" thickBot="1" x14ac:dyDescent="0.3">
      <c r="A14" s="31" t="s">
        <v>545</v>
      </c>
      <c r="B14" s="32" t="s">
        <v>546</v>
      </c>
    </row>
    <row r="15" spans="1:2" ht="16.5" thickBot="1" x14ac:dyDescent="0.3">
      <c r="A15" s="29" t="s">
        <v>547</v>
      </c>
      <c r="B15" s="30" t="s">
        <v>548</v>
      </c>
    </row>
    <row r="16" spans="1:2" ht="16.5" thickBot="1" x14ac:dyDescent="0.3">
      <c r="A16" s="31" t="s">
        <v>549</v>
      </c>
      <c r="B16" s="32" t="s">
        <v>550</v>
      </c>
    </row>
    <row r="17" spans="1:2" ht="16.5" thickBot="1" x14ac:dyDescent="0.3">
      <c r="A17" s="29" t="s">
        <v>551</v>
      </c>
      <c r="B17" s="30" t="s">
        <v>552</v>
      </c>
    </row>
    <row r="18" spans="1:2" ht="30.75" thickBot="1" x14ac:dyDescent="0.3">
      <c r="A18" s="31" t="s">
        <v>553</v>
      </c>
      <c r="B18" s="32" t="s">
        <v>554</v>
      </c>
    </row>
    <row r="19" spans="1:2" ht="16.5" thickBot="1" x14ac:dyDescent="0.3">
      <c r="A19" s="29" t="s">
        <v>555</v>
      </c>
      <c r="B19" s="30" t="s">
        <v>556</v>
      </c>
    </row>
    <row r="20" spans="1:2" ht="16.5" thickBot="1" x14ac:dyDescent="0.3">
      <c r="A20" s="31" t="s">
        <v>557</v>
      </c>
      <c r="B20" s="32" t="s">
        <v>539</v>
      </c>
    </row>
    <row r="21" spans="1:2" ht="16.5" thickBot="1" x14ac:dyDescent="0.3">
      <c r="A21" s="29" t="s">
        <v>558</v>
      </c>
      <c r="B21" s="30" t="s">
        <v>559</v>
      </c>
    </row>
    <row r="22" spans="1:2" ht="32.25" thickBot="1" x14ac:dyDescent="0.3">
      <c r="A22" s="31" t="s">
        <v>560</v>
      </c>
      <c r="B22" s="32" t="s">
        <v>539</v>
      </c>
    </row>
    <row r="23" spans="1:2" ht="32.25" thickBot="1" x14ac:dyDescent="0.3">
      <c r="A23" s="29" t="s">
        <v>561</v>
      </c>
      <c r="B23" s="30" t="s">
        <v>556</v>
      </c>
    </row>
    <row r="24" spans="1:2" ht="32.25" thickBot="1" x14ac:dyDescent="0.3">
      <c r="A24" s="31" t="s">
        <v>562</v>
      </c>
      <c r="B24" s="32" t="s">
        <v>563</v>
      </c>
    </row>
    <row r="25" spans="1:2" ht="16.5" thickBot="1" x14ac:dyDescent="0.3">
      <c r="A25" s="29" t="s">
        <v>564</v>
      </c>
      <c r="B25" s="30" t="s">
        <v>565</v>
      </c>
    </row>
    <row r="26" spans="1:2" ht="16.5" thickBot="1" x14ac:dyDescent="0.3">
      <c r="A26" s="33" t="s">
        <v>566</v>
      </c>
      <c r="B26" s="34" t="s">
        <v>567</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abSelected="1" workbookViewId="0">
      <selection activeCell="H17" sqref="H17"/>
    </sheetView>
  </sheetViews>
  <sheetFormatPr defaultRowHeight="15" x14ac:dyDescent="0.25"/>
  <cols>
    <col min="1" max="1" width="13.140625" customWidth="1"/>
    <col min="3" max="3" width="15.5703125" customWidth="1"/>
    <col min="4" max="4" width="7.85546875" customWidth="1"/>
  </cols>
  <sheetData>
    <row r="1" spans="1:4" ht="18.75" x14ac:dyDescent="0.3">
      <c r="A1" s="36" t="s">
        <v>592</v>
      </c>
      <c r="B1" s="26"/>
      <c r="C1" s="26"/>
      <c r="D1" s="26"/>
    </row>
    <row r="2" spans="1:4" ht="15.75" x14ac:dyDescent="0.25">
      <c r="A2" s="37" t="s">
        <v>508</v>
      </c>
      <c r="B2" s="37" t="s">
        <v>593</v>
      </c>
      <c r="C2" s="26"/>
      <c r="D2" s="26"/>
    </row>
    <row r="3" spans="1:4" ht="15.75" x14ac:dyDescent="0.25">
      <c r="A3" s="26" t="s">
        <v>595</v>
      </c>
      <c r="B3" s="38">
        <v>5</v>
      </c>
      <c r="C3" s="26"/>
      <c r="D3" s="26"/>
    </row>
    <row r="4" spans="1:4" ht="15.75" x14ac:dyDescent="0.25">
      <c r="A4" s="26" t="s">
        <v>596</v>
      </c>
      <c r="B4" s="38">
        <v>6</v>
      </c>
      <c r="C4" s="26"/>
      <c r="D4" s="26"/>
    </row>
    <row r="5" spans="1:4" ht="15.75" x14ac:dyDescent="0.25">
      <c r="A5" s="26" t="s">
        <v>571</v>
      </c>
      <c r="B5" s="38">
        <v>17</v>
      </c>
      <c r="C5" s="26"/>
      <c r="D5" s="26"/>
    </row>
    <row r="6" spans="1:4" ht="15.75" x14ac:dyDescent="0.25">
      <c r="A6" s="26" t="s">
        <v>522</v>
      </c>
      <c r="B6" s="38">
        <v>103</v>
      </c>
      <c r="C6" s="26"/>
      <c r="D6" s="26"/>
    </row>
    <row r="7" spans="1:4" ht="15.75" x14ac:dyDescent="0.25">
      <c r="A7" s="26" t="s">
        <v>114</v>
      </c>
      <c r="B7" s="38">
        <v>32</v>
      </c>
      <c r="C7" s="26"/>
      <c r="D7" s="26"/>
    </row>
    <row r="8" spans="1:4" ht="15.75" x14ac:dyDescent="0.25">
      <c r="A8" s="26" t="s">
        <v>606</v>
      </c>
      <c r="B8" s="38">
        <v>60</v>
      </c>
      <c r="C8" s="26"/>
      <c r="D8" s="26"/>
    </row>
    <row r="9" spans="1:4" ht="15.75" x14ac:dyDescent="0.25">
      <c r="A9" s="26" t="s">
        <v>597</v>
      </c>
      <c r="B9" s="38">
        <v>4</v>
      </c>
      <c r="C9" s="26"/>
      <c r="D9" s="26"/>
    </row>
    <row r="10" spans="1:4" ht="15.75" x14ac:dyDescent="0.25">
      <c r="A10" s="26" t="s">
        <v>589</v>
      </c>
      <c r="B10" s="38">
        <v>1</v>
      </c>
      <c r="C10" s="26"/>
      <c r="D10" s="26"/>
    </row>
    <row r="11" spans="1:4" ht="15.75" x14ac:dyDescent="0.25">
      <c r="A11" s="26" t="s">
        <v>601</v>
      </c>
      <c r="B11" s="38">
        <v>4</v>
      </c>
      <c r="C11" s="26"/>
      <c r="D11" s="26"/>
    </row>
    <row r="12" spans="1:4" ht="31.5" x14ac:dyDescent="0.25">
      <c r="A12" s="37" t="s">
        <v>607</v>
      </c>
      <c r="B12" s="39">
        <f>SUM(B3:B11)</f>
        <v>232</v>
      </c>
      <c r="C12" s="40" t="s">
        <v>594</v>
      </c>
      <c r="D12" s="39">
        <v>394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XQuery Survey Results</vt:lpstr>
      <vt:lpstr>Possible Media Types</vt:lpstr>
      <vt:lpstr>Totals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C. Bolding</dc:creator>
  <cp:lastModifiedBy>Elizabeth Wilkinson</cp:lastModifiedBy>
  <cp:lastPrinted>2015-04-27T19:07:04Z</cp:lastPrinted>
  <dcterms:created xsi:type="dcterms:W3CDTF">2015-03-03T15:03:06Z</dcterms:created>
  <dcterms:modified xsi:type="dcterms:W3CDTF">2015-05-26T16:51:37Z</dcterms:modified>
</cp:coreProperties>
</file>